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oznam detí" sheetId="1" r:id="rId1"/>
    <sheet name="ROZHODCOVIA" sheetId="2" r:id="rId2"/>
    <sheet name="Rozhodcovia na stanovisku" sheetId="3" r:id="rId3"/>
    <sheet name="Test" sheetId="4" r:id="rId4"/>
    <sheet name="Bodovací hárok" sheetId="5" r:id="rId5"/>
    <sheet name="Hárok1" sheetId="6" r:id="rId6"/>
    <sheet name="Vedúci krúžkov" sheetId="7" r:id="rId7"/>
  </sheets>
  <definedNames>
    <definedName name="_xlnm._FilterDatabase" localSheetId="0" hidden="1">'Zoznam detí'!$B$6:$U$57</definedName>
    <definedName name="Excel_BuiltIn__FilterDatabase_1">'Zoznam detí'!$C$6:$U$7</definedName>
    <definedName name="_xlnm.Print_Titles" localSheetId="0">'Zoznam detí'!$2:$6</definedName>
  </definedNames>
  <calcPr fullCalcOnLoad="1"/>
</workbook>
</file>

<file path=xl/sharedStrings.xml><?xml version="1.0" encoding="utf-8"?>
<sst xmlns="http://schemas.openxmlformats.org/spreadsheetml/2006/main" count="369" uniqueCount="220">
  <si>
    <t>p.č.</t>
  </si>
  <si>
    <t>priezvisko</t>
  </si>
  <si>
    <t>meno</t>
  </si>
  <si>
    <t>rok narodenia</t>
  </si>
  <si>
    <t>PZ</t>
  </si>
  <si>
    <t>test</t>
  </si>
  <si>
    <t>zbrane</t>
  </si>
  <si>
    <t>trofeje</t>
  </si>
  <si>
    <t>streľba</t>
  </si>
  <si>
    <t>kynológia</t>
  </si>
  <si>
    <t>dreviny</t>
  </si>
  <si>
    <t>stopy zveri</t>
  </si>
  <si>
    <t>zoológia</t>
  </si>
  <si>
    <t>spolu</t>
  </si>
  <si>
    <t>Lukáš</t>
  </si>
  <si>
    <t>Daniel</t>
  </si>
  <si>
    <t>Pavol</t>
  </si>
  <si>
    <t>hlavný rozhodca</t>
  </si>
  <si>
    <t>súťažné disciplíny</t>
  </si>
  <si>
    <t>rozhodca</t>
  </si>
  <si>
    <t>stopy</t>
  </si>
  <si>
    <t>Test</t>
  </si>
  <si>
    <t>a</t>
  </si>
  <si>
    <t>b</t>
  </si>
  <si>
    <t>c</t>
  </si>
  <si>
    <t>Marman</t>
  </si>
  <si>
    <t>azimut</t>
  </si>
  <si>
    <t>Mudráková</t>
  </si>
  <si>
    <t>Martin</t>
  </si>
  <si>
    <t>P.č.</t>
  </si>
  <si>
    <t>Meno</t>
  </si>
  <si>
    <t>Priezvisko</t>
  </si>
  <si>
    <t>Podpis</t>
  </si>
  <si>
    <t>Húževka</t>
  </si>
  <si>
    <t>Štefan</t>
  </si>
  <si>
    <t>Ján</t>
  </si>
  <si>
    <t>Marián</t>
  </si>
  <si>
    <t>Lenka</t>
  </si>
  <si>
    <t>pc</t>
  </si>
  <si>
    <t>Erika</t>
  </si>
  <si>
    <t>Natália</t>
  </si>
  <si>
    <t>trus zveri</t>
  </si>
  <si>
    <t>športová disciplína</t>
  </si>
  <si>
    <t>40. ročník celoslovenskej súťaže Krúžkov mladých priateľov poľovníctva o Putovný pohár prezidenta SPZ</t>
  </si>
  <si>
    <t>Peter Pecík</t>
  </si>
  <si>
    <t>PC</t>
  </si>
  <si>
    <t>zvuky zveri</t>
  </si>
  <si>
    <t>Slovenský poľovnícky zväz - ústredie Bratislava v spolupráci s Regionálnou organizáciou SPZ v Považskej Bystrici a Obvodnou poľovníckou komorou v Považskej Bystrici</t>
  </si>
  <si>
    <t>40. ročník celoslovenskej súťaže Krúžkov mladých priateľov poľovníctva o Putovný pohár prezidenta SPZ 21.6.2014</t>
  </si>
  <si>
    <t>PREZENČNÁ LISTINA ROZHODCOV</t>
  </si>
  <si>
    <t>rastliny, dreviny</t>
  </si>
  <si>
    <t>názvoslovie zbraní</t>
  </si>
  <si>
    <t>názvoslovie trofejí</t>
  </si>
  <si>
    <t>strelectvo</t>
  </si>
  <si>
    <t>Stopy zveri</t>
  </si>
  <si>
    <t>Teoretický test</t>
  </si>
  <si>
    <t>Meno:</t>
  </si>
  <si>
    <t>Družstvo:</t>
  </si>
  <si>
    <t>Rastliny, dreviny</t>
  </si>
  <si>
    <t>1 správna odpoveď - 1 b</t>
  </si>
  <si>
    <t>30x</t>
  </si>
  <si>
    <t>1 správna odpoveď - 3 b</t>
  </si>
  <si>
    <t>5x</t>
  </si>
  <si>
    <t>1 správna odpoveď - 2 b</t>
  </si>
  <si>
    <t>10x</t>
  </si>
  <si>
    <t>Určenie plemena psa – 1,5 b, Určenie skupiny – 1,5 b, Spolu správna odpoveď - 3 b</t>
  </si>
  <si>
    <t>Kynológia</t>
  </si>
  <si>
    <t>Názvoslovie trofejí</t>
  </si>
  <si>
    <t>Názvoslovie zbraní</t>
  </si>
  <si>
    <t>Zoológia</t>
  </si>
  <si>
    <t>Zvuky zveri</t>
  </si>
  <si>
    <t>Trus zveri</t>
  </si>
  <si>
    <t>Strelectvo</t>
  </si>
  <si>
    <t>Azimut</t>
  </si>
  <si>
    <t>Športová disciplína</t>
  </si>
  <si>
    <t>Celkový počet bodov</t>
  </si>
  <si>
    <t>Pomenovanie trofeje – 1 b, Určenie 2 častí trofeje – 2 b, Spolu správna odpoveď – 3b</t>
  </si>
  <si>
    <t>1x</t>
  </si>
  <si>
    <t>Správne určená zbraň – 4 b, Správne pomenované 4 časti zbrane – 6 b, Spolu správna odpoveď 10 b</t>
  </si>
  <si>
    <t>spolu body</t>
  </si>
  <si>
    <t>2x</t>
  </si>
  <si>
    <t>Správne pomenovanie zveri– 5 b</t>
  </si>
  <si>
    <t>Správne pomenovanie zvuku– 3b</t>
  </si>
  <si>
    <t>Správne pomenovanie trusu– 2 b</t>
  </si>
  <si>
    <t>Zásah: 1-10, výsledky jednotlivcov budú zistené podľa dosiahnutých zásahov, max. môže zasiahnuť 50 z 50 možných</t>
  </si>
  <si>
    <t xml:space="preserve"> určenie azimutu s toleranciou ± 5°- správna odpoveď - 5 b</t>
  </si>
  <si>
    <t>Skákanie vo vreci a hod loptičkou na cieľ - 5 loptičiek - 1 hod – 1 b</t>
  </si>
  <si>
    <t>kategória</t>
  </si>
  <si>
    <t>Zuzana</t>
  </si>
  <si>
    <t>Kocmanová</t>
  </si>
  <si>
    <t>A</t>
  </si>
  <si>
    <t>dužstvo</t>
  </si>
  <si>
    <t>Banská Bystrica</t>
  </si>
  <si>
    <t>Hudoba</t>
  </si>
  <si>
    <t>Kristine</t>
  </si>
  <si>
    <t>Kapiaš</t>
  </si>
  <si>
    <t>Erik</t>
  </si>
  <si>
    <t>Pinčák</t>
  </si>
  <si>
    <t>Miloš</t>
  </si>
  <si>
    <t>Gelnica</t>
  </si>
  <si>
    <t>Varga</t>
  </si>
  <si>
    <t>Vratislav</t>
  </si>
  <si>
    <t>Adam</t>
  </si>
  <si>
    <t>Strelecký</t>
  </si>
  <si>
    <t>Matej</t>
  </si>
  <si>
    <t>Liptovský Mikuláš</t>
  </si>
  <si>
    <t>Grajková</t>
  </si>
  <si>
    <t>Sara</t>
  </si>
  <si>
    <t>Hajko</t>
  </si>
  <si>
    <t>Patrik</t>
  </si>
  <si>
    <t>Levice</t>
  </si>
  <si>
    <t>Mališová</t>
  </si>
  <si>
    <t>Viktória</t>
  </si>
  <si>
    <t>Šušová</t>
  </si>
  <si>
    <t>Pezinok</t>
  </si>
  <si>
    <t>Furka</t>
  </si>
  <si>
    <t>Ľuboslav</t>
  </si>
  <si>
    <t>Nitra</t>
  </si>
  <si>
    <t>Púchovský</t>
  </si>
  <si>
    <t>Fördöšová</t>
  </si>
  <si>
    <t>Denisa</t>
  </si>
  <si>
    <t>B</t>
  </si>
  <si>
    <t>Šaľa</t>
  </si>
  <si>
    <t>Fabiánová</t>
  </si>
  <si>
    <t>Lucia</t>
  </si>
  <si>
    <t>Kürthiová</t>
  </si>
  <si>
    <t>Mária</t>
  </si>
  <si>
    <t>Podhora</t>
  </si>
  <si>
    <t>Detva</t>
  </si>
  <si>
    <t>Hazuchová</t>
  </si>
  <si>
    <t>Jana</t>
  </si>
  <si>
    <t>Poliaková</t>
  </si>
  <si>
    <t>Hudák</t>
  </si>
  <si>
    <t>Radek</t>
  </si>
  <si>
    <t>Bazelides</t>
  </si>
  <si>
    <t>Kamil</t>
  </si>
  <si>
    <t>Kysuce</t>
  </si>
  <si>
    <t>Delinčák</t>
  </si>
  <si>
    <t>Hanec</t>
  </si>
  <si>
    <t>Kristián</t>
  </si>
  <si>
    <t>Džadžan</t>
  </si>
  <si>
    <t>Spišská Nová Ves</t>
  </si>
  <si>
    <t>Kolej</t>
  </si>
  <si>
    <t>Vansačová</t>
  </si>
  <si>
    <t>Leščáková</t>
  </si>
  <si>
    <t>Linda</t>
  </si>
  <si>
    <t>Kežmarok</t>
  </si>
  <si>
    <t>Kovalčíková</t>
  </si>
  <si>
    <t>Klára</t>
  </si>
  <si>
    <t>Šináľová</t>
  </si>
  <si>
    <t>Soňa</t>
  </si>
  <si>
    <t>Novohrad Lučenec</t>
  </si>
  <si>
    <t>Kučerová</t>
  </si>
  <si>
    <t>Simona</t>
  </si>
  <si>
    <t>Babic</t>
  </si>
  <si>
    <t>Hajdin</t>
  </si>
  <si>
    <t>Senica</t>
  </si>
  <si>
    <t>Linder</t>
  </si>
  <si>
    <t>Včelka</t>
  </si>
  <si>
    <t>Juraj</t>
  </si>
  <si>
    <t>Mrázik</t>
  </si>
  <si>
    <t>František</t>
  </si>
  <si>
    <t>Ostrochovský</t>
  </si>
  <si>
    <t>Považská Bystrica</t>
  </si>
  <si>
    <t>Babinec</t>
  </si>
  <si>
    <t>Rastislav</t>
  </si>
  <si>
    <t>Macháček</t>
  </si>
  <si>
    <t>Krasňanský</t>
  </si>
  <si>
    <t>Ďurčák</t>
  </si>
  <si>
    <t>Boris</t>
  </si>
  <si>
    <t>Námestovo</t>
  </si>
  <si>
    <t>Brandys</t>
  </si>
  <si>
    <t>Andrej</t>
  </si>
  <si>
    <t>Janeta</t>
  </si>
  <si>
    <t>Dávid</t>
  </si>
  <si>
    <t>Gubo</t>
  </si>
  <si>
    <t>Chabada</t>
  </si>
  <si>
    <t>Zvolen</t>
  </si>
  <si>
    <t>Petrus</t>
  </si>
  <si>
    <t>Gazdík</t>
  </si>
  <si>
    <t>Tomáš</t>
  </si>
  <si>
    <t>Stúpalová</t>
  </si>
  <si>
    <t>Magdaléna</t>
  </si>
  <si>
    <t>Trnava</t>
  </si>
  <si>
    <t>Moncman</t>
  </si>
  <si>
    <t>Jakub</t>
  </si>
  <si>
    <t>Fudaly</t>
  </si>
  <si>
    <t>Slavomír</t>
  </si>
  <si>
    <t>body družstiev</t>
  </si>
  <si>
    <t>40. ročník celoslovenskej súťaže Krúžkov mladých priateľov poľovníctva o Putovný pohár prezidenta SPZ 20.- 22.6.2014</t>
  </si>
  <si>
    <t>Cimermanová</t>
  </si>
  <si>
    <t>Martina</t>
  </si>
  <si>
    <t>Šaršaňová</t>
  </si>
  <si>
    <t>tit.</t>
  </si>
  <si>
    <t>Ing.</t>
  </si>
  <si>
    <t>Hriadeľ</t>
  </si>
  <si>
    <t>Blažej</t>
  </si>
  <si>
    <t>Mgr.</t>
  </si>
  <si>
    <t>Arvay</t>
  </si>
  <si>
    <t>Ľudovít</t>
  </si>
  <si>
    <t>Fördöš</t>
  </si>
  <si>
    <t>Zoltán</t>
  </si>
  <si>
    <t>Fides</t>
  </si>
  <si>
    <t>Anton</t>
  </si>
  <si>
    <t>RNDr.</t>
  </si>
  <si>
    <t>Pisarčík</t>
  </si>
  <si>
    <t>Drugda</t>
  </si>
  <si>
    <t>Pavel</t>
  </si>
  <si>
    <t>Haššo</t>
  </si>
  <si>
    <t>Hrebaj</t>
  </si>
  <si>
    <t>Ivan</t>
  </si>
  <si>
    <t>Holík</t>
  </si>
  <si>
    <t>Ľubomír Bottka</t>
  </si>
  <si>
    <t>riaditeľ súťaže</t>
  </si>
  <si>
    <t>Antalová</t>
  </si>
  <si>
    <t>Body</t>
  </si>
  <si>
    <t>Mrekaj</t>
  </si>
  <si>
    <t>SÚŤAŽ VEDÚCICH KRÚŽKOV</t>
  </si>
  <si>
    <t>Poradie d</t>
  </si>
  <si>
    <t>Kategória: družstvá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</si>
</sst>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"/>
  </numFmts>
  <fonts count="1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8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20" xfId="0" applyNumberFormat="1" applyFont="1" applyBorder="1" applyAlignment="1">
      <alignment/>
    </xf>
    <xf numFmtId="0" fontId="10" fillId="0" borderId="16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3" xfId="0" applyFill="1" applyBorder="1" applyAlignment="1">
      <alignment/>
    </xf>
    <xf numFmtId="172" fontId="0" fillId="0" borderId="3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7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7" xfId="0" applyFill="1" applyBorder="1" applyAlignment="1">
      <alignment/>
    </xf>
    <xf numFmtId="172" fontId="0" fillId="0" borderId="7" xfId="0" applyNumberForma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2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0"/>
  <sheetViews>
    <sheetView tabSelected="1" zoomScale="110" zoomScaleNormal="11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4.140625" style="0" bestFit="1" customWidth="1"/>
    <col min="2" max="2" width="4.140625" style="1" hidden="1" customWidth="1"/>
    <col min="3" max="4" width="15.7109375" style="0" customWidth="1"/>
    <col min="5" max="5" width="0" style="0" hidden="1" customWidth="1"/>
    <col min="6" max="7" width="3.7109375" style="0" customWidth="1"/>
    <col min="8" max="8" width="23.28125" style="0" customWidth="1"/>
    <col min="9" max="21" width="10.7109375" style="0" customWidth="1"/>
    <col min="23" max="23" width="9.8515625" style="0" bestFit="1" customWidth="1"/>
  </cols>
  <sheetData>
    <row r="2" spans="1:22" ht="18" customHeight="1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1" ht="10.5" customHeight="1">
      <c r="A3" s="35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2:21" ht="13.5" thickBot="1">
      <c r="B4" s="21"/>
      <c r="C4" s="21" t="s">
        <v>219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3" ht="13.5" thickBot="1">
      <c r="A5" s="81"/>
      <c r="B5" s="82"/>
      <c r="C5" s="82"/>
      <c r="D5" s="82"/>
      <c r="E5" s="82"/>
      <c r="F5" s="82"/>
      <c r="G5" s="82"/>
      <c r="H5" s="82"/>
      <c r="I5" s="67">
        <v>1</v>
      </c>
      <c r="J5" s="68">
        <v>2</v>
      </c>
      <c r="K5" s="68">
        <v>3</v>
      </c>
      <c r="L5" s="68">
        <v>4</v>
      </c>
      <c r="M5" s="68">
        <v>5</v>
      </c>
      <c r="N5" s="68">
        <v>6</v>
      </c>
      <c r="O5" s="68">
        <v>7</v>
      </c>
      <c r="P5" s="68">
        <v>8</v>
      </c>
      <c r="Q5" s="68">
        <v>9</v>
      </c>
      <c r="R5" s="68">
        <v>10</v>
      </c>
      <c r="S5" s="68">
        <v>11</v>
      </c>
      <c r="T5" s="68">
        <v>12</v>
      </c>
      <c r="U5" s="69"/>
      <c r="V5" s="110"/>
      <c r="W5" s="109"/>
    </row>
    <row r="6" spans="1:23" s="2" customFormat="1" ht="24.75" thickBot="1">
      <c r="A6" s="73" t="s">
        <v>38</v>
      </c>
      <c r="B6" s="74" t="s">
        <v>0</v>
      </c>
      <c r="C6" s="75" t="s">
        <v>1</v>
      </c>
      <c r="D6" s="75" t="s">
        <v>2</v>
      </c>
      <c r="E6" s="75" t="s">
        <v>3</v>
      </c>
      <c r="F6" s="75" t="s">
        <v>87</v>
      </c>
      <c r="G6" s="75" t="s">
        <v>91</v>
      </c>
      <c r="H6" s="74" t="s">
        <v>4</v>
      </c>
      <c r="I6" s="42" t="s">
        <v>5</v>
      </c>
      <c r="J6" s="43" t="s">
        <v>11</v>
      </c>
      <c r="K6" s="43" t="s">
        <v>50</v>
      </c>
      <c r="L6" s="43" t="s">
        <v>9</v>
      </c>
      <c r="M6" s="43" t="s">
        <v>52</v>
      </c>
      <c r="N6" s="43" t="s">
        <v>51</v>
      </c>
      <c r="O6" s="43" t="s">
        <v>12</v>
      </c>
      <c r="P6" s="43" t="s">
        <v>46</v>
      </c>
      <c r="Q6" s="43" t="s">
        <v>41</v>
      </c>
      <c r="R6" s="43" t="s">
        <v>53</v>
      </c>
      <c r="S6" s="43" t="s">
        <v>26</v>
      </c>
      <c r="T6" s="43" t="s">
        <v>42</v>
      </c>
      <c r="U6" s="44" t="s">
        <v>13</v>
      </c>
      <c r="V6" s="111" t="s">
        <v>188</v>
      </c>
      <c r="W6" s="116" t="s">
        <v>218</v>
      </c>
    </row>
    <row r="7" spans="1:23" ht="12.75">
      <c r="A7" s="23">
        <v>1</v>
      </c>
      <c r="B7" s="22">
        <v>3</v>
      </c>
      <c r="C7" s="80" t="s">
        <v>152</v>
      </c>
      <c r="D7" s="78" t="s">
        <v>153</v>
      </c>
      <c r="E7" s="77"/>
      <c r="F7" s="77" t="s">
        <v>121</v>
      </c>
      <c r="G7" s="78">
        <v>12</v>
      </c>
      <c r="H7" s="78" t="s">
        <v>151</v>
      </c>
      <c r="I7" s="29">
        <v>30</v>
      </c>
      <c r="J7" s="29">
        <v>15</v>
      </c>
      <c r="K7" s="29">
        <v>20</v>
      </c>
      <c r="L7" s="29">
        <v>15</v>
      </c>
      <c r="M7" s="29">
        <v>15</v>
      </c>
      <c r="N7" s="29">
        <v>10</v>
      </c>
      <c r="O7" s="29">
        <v>10</v>
      </c>
      <c r="P7" s="29">
        <v>15</v>
      </c>
      <c r="Q7" s="29">
        <v>10</v>
      </c>
      <c r="R7" s="29">
        <v>47</v>
      </c>
      <c r="S7" s="29">
        <v>5</v>
      </c>
      <c r="T7" s="29">
        <v>5</v>
      </c>
      <c r="U7" s="70">
        <f>SUM(I7:T7)</f>
        <v>197</v>
      </c>
      <c r="V7" s="112">
        <v>577.5</v>
      </c>
      <c r="W7" s="117">
        <v>1</v>
      </c>
    </row>
    <row r="8" spans="1:23" ht="12.75">
      <c r="A8" s="23">
        <v>2</v>
      </c>
      <c r="B8" s="22">
        <v>6</v>
      </c>
      <c r="C8" s="80" t="s">
        <v>149</v>
      </c>
      <c r="D8" s="78" t="s">
        <v>150</v>
      </c>
      <c r="E8" s="77"/>
      <c r="F8" s="77" t="s">
        <v>121</v>
      </c>
      <c r="G8" s="78">
        <v>12</v>
      </c>
      <c r="H8" s="78" t="s">
        <v>151</v>
      </c>
      <c r="I8" s="22">
        <v>30</v>
      </c>
      <c r="J8" s="22">
        <v>15</v>
      </c>
      <c r="K8" s="22">
        <v>20</v>
      </c>
      <c r="L8" s="22">
        <v>15</v>
      </c>
      <c r="M8" s="22">
        <v>15</v>
      </c>
      <c r="N8" s="22">
        <v>10</v>
      </c>
      <c r="O8" s="22">
        <v>10</v>
      </c>
      <c r="P8" s="22">
        <v>15</v>
      </c>
      <c r="Q8" s="22">
        <v>10</v>
      </c>
      <c r="R8" s="22">
        <v>47</v>
      </c>
      <c r="S8" s="22">
        <v>5</v>
      </c>
      <c r="T8" s="22">
        <v>5</v>
      </c>
      <c r="U8" s="71">
        <f>SUM(I8:T8)</f>
        <v>197</v>
      </c>
      <c r="V8" s="113">
        <v>577.5</v>
      </c>
      <c r="W8" s="117">
        <v>1</v>
      </c>
    </row>
    <row r="9" spans="1:23" ht="12.75">
      <c r="A9" s="23">
        <v>3</v>
      </c>
      <c r="B9" s="22">
        <v>8</v>
      </c>
      <c r="C9" s="80" t="s">
        <v>154</v>
      </c>
      <c r="D9" s="78" t="s">
        <v>104</v>
      </c>
      <c r="E9" s="77"/>
      <c r="F9" s="77" t="s">
        <v>121</v>
      </c>
      <c r="G9" s="78">
        <v>12</v>
      </c>
      <c r="H9" s="78" t="s">
        <v>151</v>
      </c>
      <c r="I9" s="22">
        <v>30</v>
      </c>
      <c r="J9" s="22">
        <v>15</v>
      </c>
      <c r="K9" s="22">
        <v>18</v>
      </c>
      <c r="L9" s="22">
        <v>13.5</v>
      </c>
      <c r="M9" s="22">
        <v>15</v>
      </c>
      <c r="N9" s="22">
        <v>10</v>
      </c>
      <c r="O9" s="22">
        <v>10</v>
      </c>
      <c r="P9" s="22">
        <v>15</v>
      </c>
      <c r="Q9" s="22">
        <v>10</v>
      </c>
      <c r="R9" s="22">
        <v>37</v>
      </c>
      <c r="S9" s="22">
        <v>5</v>
      </c>
      <c r="T9" s="22">
        <v>5</v>
      </c>
      <c r="U9" s="71">
        <f>SUM(I9:T9)</f>
        <v>183.5</v>
      </c>
      <c r="V9" s="113">
        <v>577.5</v>
      </c>
      <c r="W9" s="117">
        <v>1</v>
      </c>
    </row>
    <row r="10" spans="1:23" ht="12.75">
      <c r="A10" s="23">
        <v>4</v>
      </c>
      <c r="B10" s="22">
        <v>9</v>
      </c>
      <c r="C10" s="80" t="s">
        <v>134</v>
      </c>
      <c r="D10" s="78" t="s">
        <v>135</v>
      </c>
      <c r="E10" s="77"/>
      <c r="F10" s="77" t="s">
        <v>121</v>
      </c>
      <c r="G10" s="78">
        <v>9</v>
      </c>
      <c r="H10" s="78" t="s">
        <v>136</v>
      </c>
      <c r="I10" s="22">
        <v>30</v>
      </c>
      <c r="J10" s="22">
        <v>15</v>
      </c>
      <c r="K10" s="22">
        <v>18</v>
      </c>
      <c r="L10" s="22">
        <v>15</v>
      </c>
      <c r="M10" s="22">
        <v>14</v>
      </c>
      <c r="N10" s="22">
        <v>10</v>
      </c>
      <c r="O10" s="22">
        <v>10</v>
      </c>
      <c r="P10" s="22">
        <v>15</v>
      </c>
      <c r="Q10" s="22">
        <v>10</v>
      </c>
      <c r="R10" s="22">
        <v>47</v>
      </c>
      <c r="S10" s="22">
        <v>5</v>
      </c>
      <c r="T10" s="22">
        <v>5</v>
      </c>
      <c r="U10" s="71">
        <f>SUM(I10:T10)</f>
        <v>194</v>
      </c>
      <c r="V10" s="113">
        <v>575</v>
      </c>
      <c r="W10" s="117">
        <v>2</v>
      </c>
    </row>
    <row r="11" spans="1:23" ht="12.75">
      <c r="A11" s="23">
        <v>5</v>
      </c>
      <c r="B11" s="22">
        <v>10</v>
      </c>
      <c r="C11" s="80" t="s">
        <v>137</v>
      </c>
      <c r="D11" s="78" t="s">
        <v>104</v>
      </c>
      <c r="E11" s="77"/>
      <c r="F11" s="77" t="s">
        <v>121</v>
      </c>
      <c r="G11" s="78">
        <v>9</v>
      </c>
      <c r="H11" s="78" t="s">
        <v>136</v>
      </c>
      <c r="I11" s="22">
        <v>30</v>
      </c>
      <c r="J11" s="22">
        <v>15</v>
      </c>
      <c r="K11" s="22">
        <v>18</v>
      </c>
      <c r="L11" s="22">
        <v>15</v>
      </c>
      <c r="M11" s="22">
        <v>14</v>
      </c>
      <c r="N11" s="22">
        <v>10</v>
      </c>
      <c r="O11" s="22">
        <v>10</v>
      </c>
      <c r="P11" s="22">
        <v>15</v>
      </c>
      <c r="Q11" s="22">
        <v>10</v>
      </c>
      <c r="R11" s="22">
        <v>45</v>
      </c>
      <c r="S11" s="22">
        <v>5</v>
      </c>
      <c r="T11" s="22">
        <v>5</v>
      </c>
      <c r="U11" s="71">
        <f>SUM(I11:T11)</f>
        <v>192</v>
      </c>
      <c r="V11" s="113">
        <v>575</v>
      </c>
      <c r="W11" s="117">
        <v>2</v>
      </c>
    </row>
    <row r="12" spans="1:23" ht="12.75">
      <c r="A12" s="23">
        <v>6</v>
      </c>
      <c r="B12" s="22">
        <v>13</v>
      </c>
      <c r="C12" s="80" t="s">
        <v>138</v>
      </c>
      <c r="D12" s="78" t="s">
        <v>139</v>
      </c>
      <c r="E12" s="77"/>
      <c r="F12" s="77" t="s">
        <v>121</v>
      </c>
      <c r="G12" s="78">
        <v>9</v>
      </c>
      <c r="H12" s="78" t="s">
        <v>136</v>
      </c>
      <c r="I12" s="22">
        <v>29</v>
      </c>
      <c r="J12" s="22">
        <v>15</v>
      </c>
      <c r="K12" s="22">
        <v>18</v>
      </c>
      <c r="L12" s="22">
        <v>15</v>
      </c>
      <c r="M12" s="22">
        <v>14</v>
      </c>
      <c r="N12" s="22">
        <v>10</v>
      </c>
      <c r="O12" s="22">
        <v>8</v>
      </c>
      <c r="P12" s="22">
        <v>15</v>
      </c>
      <c r="Q12" s="22">
        <v>10</v>
      </c>
      <c r="R12" s="22">
        <v>45</v>
      </c>
      <c r="S12" s="22">
        <v>5</v>
      </c>
      <c r="T12" s="22">
        <v>5</v>
      </c>
      <c r="U12" s="71">
        <f>SUM(I12:T12)</f>
        <v>189</v>
      </c>
      <c r="V12" s="113">
        <v>575</v>
      </c>
      <c r="W12" s="117">
        <v>2</v>
      </c>
    </row>
    <row r="13" spans="1:23" ht="12.75">
      <c r="A13" s="23">
        <v>7</v>
      </c>
      <c r="B13" s="22">
        <v>14</v>
      </c>
      <c r="C13" s="80" t="s">
        <v>27</v>
      </c>
      <c r="D13" s="78" t="s">
        <v>39</v>
      </c>
      <c r="E13" s="77"/>
      <c r="F13" s="77" t="s">
        <v>121</v>
      </c>
      <c r="G13" s="78">
        <v>14</v>
      </c>
      <c r="H13" s="78" t="s">
        <v>163</v>
      </c>
      <c r="I13" s="22">
        <v>30</v>
      </c>
      <c r="J13" s="22">
        <v>15</v>
      </c>
      <c r="K13" s="22">
        <v>20</v>
      </c>
      <c r="L13" s="22">
        <v>15</v>
      </c>
      <c r="M13" s="22">
        <v>15</v>
      </c>
      <c r="N13" s="22">
        <v>10</v>
      </c>
      <c r="O13" s="22">
        <v>10</v>
      </c>
      <c r="P13" s="22">
        <v>15</v>
      </c>
      <c r="Q13" s="22">
        <v>10</v>
      </c>
      <c r="R13" s="22">
        <v>44</v>
      </c>
      <c r="S13" s="22">
        <v>5</v>
      </c>
      <c r="T13" s="22">
        <v>5</v>
      </c>
      <c r="U13" s="71">
        <f>SUM(I13:T13)</f>
        <v>194</v>
      </c>
      <c r="V13" s="113">
        <v>575</v>
      </c>
      <c r="W13" s="117">
        <v>3</v>
      </c>
    </row>
    <row r="14" spans="1:23" ht="12.75">
      <c r="A14" s="23">
        <v>8</v>
      </c>
      <c r="B14" s="22">
        <v>15</v>
      </c>
      <c r="C14" s="80" t="s">
        <v>162</v>
      </c>
      <c r="D14" s="78" t="s">
        <v>15</v>
      </c>
      <c r="E14" s="77"/>
      <c r="F14" s="77" t="s">
        <v>121</v>
      </c>
      <c r="G14" s="78">
        <v>14</v>
      </c>
      <c r="H14" s="78" t="s">
        <v>163</v>
      </c>
      <c r="I14" s="22">
        <v>30</v>
      </c>
      <c r="J14" s="22">
        <v>15</v>
      </c>
      <c r="K14" s="22">
        <v>20</v>
      </c>
      <c r="L14" s="22">
        <v>15</v>
      </c>
      <c r="M14" s="22">
        <v>15</v>
      </c>
      <c r="N14" s="22">
        <v>10</v>
      </c>
      <c r="O14" s="22">
        <v>10</v>
      </c>
      <c r="P14" s="22">
        <v>15</v>
      </c>
      <c r="Q14" s="22">
        <v>10</v>
      </c>
      <c r="R14" s="22">
        <v>43</v>
      </c>
      <c r="S14" s="22">
        <v>5</v>
      </c>
      <c r="T14" s="22">
        <v>5</v>
      </c>
      <c r="U14" s="71">
        <f>SUM(I14:T14)</f>
        <v>193</v>
      </c>
      <c r="V14" s="113">
        <v>575</v>
      </c>
      <c r="W14" s="117">
        <v>3</v>
      </c>
    </row>
    <row r="15" spans="1:23" ht="12.75">
      <c r="A15" s="23">
        <v>9</v>
      </c>
      <c r="B15" s="22">
        <v>16</v>
      </c>
      <c r="C15" s="80" t="s">
        <v>25</v>
      </c>
      <c r="D15" s="78" t="s">
        <v>14</v>
      </c>
      <c r="E15" s="77"/>
      <c r="F15" s="77" t="s">
        <v>121</v>
      </c>
      <c r="G15" s="78">
        <v>14</v>
      </c>
      <c r="H15" s="78" t="s">
        <v>163</v>
      </c>
      <c r="I15" s="22">
        <v>30</v>
      </c>
      <c r="J15" s="22">
        <v>15</v>
      </c>
      <c r="K15" s="22">
        <v>20</v>
      </c>
      <c r="L15" s="22">
        <v>15</v>
      </c>
      <c r="M15" s="22">
        <v>13</v>
      </c>
      <c r="N15" s="22">
        <v>10</v>
      </c>
      <c r="O15" s="22">
        <v>10</v>
      </c>
      <c r="P15" s="22">
        <v>15</v>
      </c>
      <c r="Q15" s="22">
        <v>10</v>
      </c>
      <c r="R15" s="22">
        <v>40</v>
      </c>
      <c r="S15" s="22">
        <v>5</v>
      </c>
      <c r="T15" s="22">
        <v>5</v>
      </c>
      <c r="U15" s="71">
        <f>SUM(I15:T15)</f>
        <v>188</v>
      </c>
      <c r="V15" s="113">
        <v>575</v>
      </c>
      <c r="W15" s="117">
        <v>3</v>
      </c>
    </row>
    <row r="16" spans="1:23" ht="12.75">
      <c r="A16" s="23">
        <v>10</v>
      </c>
      <c r="B16" s="22">
        <v>18</v>
      </c>
      <c r="C16" s="80" t="s">
        <v>106</v>
      </c>
      <c r="D16" s="78" t="s">
        <v>107</v>
      </c>
      <c r="E16" s="77"/>
      <c r="F16" s="77" t="s">
        <v>90</v>
      </c>
      <c r="G16" s="78">
        <v>3</v>
      </c>
      <c r="H16" s="78" t="s">
        <v>105</v>
      </c>
      <c r="I16" s="22">
        <v>30</v>
      </c>
      <c r="J16" s="22">
        <v>15</v>
      </c>
      <c r="K16" s="22">
        <v>20</v>
      </c>
      <c r="L16" s="22">
        <v>15</v>
      </c>
      <c r="M16" s="22">
        <v>15</v>
      </c>
      <c r="N16" s="22">
        <v>10</v>
      </c>
      <c r="O16" s="22">
        <v>10</v>
      </c>
      <c r="P16" s="22">
        <v>15</v>
      </c>
      <c r="Q16" s="22">
        <v>10</v>
      </c>
      <c r="R16" s="22">
        <v>46</v>
      </c>
      <c r="S16" s="22">
        <v>5</v>
      </c>
      <c r="T16" s="22">
        <v>5</v>
      </c>
      <c r="U16" s="71">
        <f>SUM(I16:T16)</f>
        <v>196</v>
      </c>
      <c r="V16" s="113">
        <v>563</v>
      </c>
      <c r="W16" s="117">
        <v>4</v>
      </c>
    </row>
    <row r="17" spans="1:23" ht="12.75">
      <c r="A17" s="23">
        <v>11</v>
      </c>
      <c r="B17" s="22"/>
      <c r="C17" s="80" t="s">
        <v>103</v>
      </c>
      <c r="D17" s="78" t="s">
        <v>104</v>
      </c>
      <c r="E17" s="77"/>
      <c r="F17" s="77" t="s">
        <v>90</v>
      </c>
      <c r="G17" s="78">
        <v>3</v>
      </c>
      <c r="H17" s="78" t="s">
        <v>105</v>
      </c>
      <c r="I17" s="22">
        <v>28</v>
      </c>
      <c r="J17" s="22">
        <v>12</v>
      </c>
      <c r="K17" s="22">
        <v>16</v>
      </c>
      <c r="L17" s="22">
        <v>6</v>
      </c>
      <c r="M17" s="22">
        <v>14</v>
      </c>
      <c r="N17" s="22">
        <v>10</v>
      </c>
      <c r="O17" s="22">
        <v>10</v>
      </c>
      <c r="P17" s="22">
        <v>15</v>
      </c>
      <c r="Q17" s="22">
        <v>8</v>
      </c>
      <c r="R17" s="22">
        <v>46</v>
      </c>
      <c r="S17" s="22">
        <v>5</v>
      </c>
      <c r="T17" s="22">
        <v>5</v>
      </c>
      <c r="U17" s="71">
        <f>SUM(I17:T17)</f>
        <v>175</v>
      </c>
      <c r="V17" s="113">
        <v>563</v>
      </c>
      <c r="W17" s="117">
        <v>4</v>
      </c>
    </row>
    <row r="18" spans="1:23" ht="12.75">
      <c r="A18" s="23">
        <v>12</v>
      </c>
      <c r="B18" s="22"/>
      <c r="C18" s="80" t="s">
        <v>160</v>
      </c>
      <c r="D18" s="78" t="s">
        <v>161</v>
      </c>
      <c r="E18" s="77"/>
      <c r="F18" s="77" t="s">
        <v>121</v>
      </c>
      <c r="G18" s="78">
        <v>3</v>
      </c>
      <c r="H18" s="78" t="s">
        <v>105</v>
      </c>
      <c r="I18" s="22">
        <v>30</v>
      </c>
      <c r="J18" s="22">
        <v>15</v>
      </c>
      <c r="K18" s="22">
        <v>20</v>
      </c>
      <c r="L18" s="22">
        <v>15</v>
      </c>
      <c r="M18" s="22">
        <v>15</v>
      </c>
      <c r="N18" s="22">
        <v>10</v>
      </c>
      <c r="O18" s="22">
        <v>10</v>
      </c>
      <c r="P18" s="22">
        <v>15</v>
      </c>
      <c r="Q18" s="22">
        <v>10</v>
      </c>
      <c r="R18" s="22">
        <v>42</v>
      </c>
      <c r="S18" s="22">
        <v>5</v>
      </c>
      <c r="T18" s="22">
        <v>5</v>
      </c>
      <c r="U18" s="71">
        <f>SUM(I18:T18)</f>
        <v>192</v>
      </c>
      <c r="V18" s="113">
        <v>563</v>
      </c>
      <c r="W18" s="117">
        <v>4</v>
      </c>
    </row>
    <row r="19" spans="1:23" ht="12.75">
      <c r="A19" s="23">
        <v>13</v>
      </c>
      <c r="B19" s="22"/>
      <c r="C19" s="80" t="s">
        <v>144</v>
      </c>
      <c r="D19" s="78" t="s">
        <v>145</v>
      </c>
      <c r="E19" s="77"/>
      <c r="F19" s="77" t="s">
        <v>121</v>
      </c>
      <c r="G19" s="78">
        <v>11</v>
      </c>
      <c r="H19" s="78" t="s">
        <v>146</v>
      </c>
      <c r="I19" s="22">
        <v>30</v>
      </c>
      <c r="J19" s="22">
        <v>15</v>
      </c>
      <c r="K19" s="22">
        <v>20</v>
      </c>
      <c r="L19" s="22">
        <v>13.5</v>
      </c>
      <c r="M19" s="22">
        <v>15</v>
      </c>
      <c r="N19" s="22">
        <v>10</v>
      </c>
      <c r="O19" s="22">
        <v>10</v>
      </c>
      <c r="P19" s="22">
        <v>15</v>
      </c>
      <c r="Q19" s="22">
        <v>10</v>
      </c>
      <c r="R19" s="22">
        <v>35</v>
      </c>
      <c r="S19" s="22">
        <v>5</v>
      </c>
      <c r="T19" s="22">
        <v>5</v>
      </c>
      <c r="U19" s="71">
        <f>SUM(I19:T19)</f>
        <v>183.5</v>
      </c>
      <c r="V19" s="113">
        <v>544.5</v>
      </c>
      <c r="W19" s="117">
        <v>5</v>
      </c>
    </row>
    <row r="20" spans="1:23" ht="12.75">
      <c r="A20" s="23">
        <v>14</v>
      </c>
      <c r="B20" s="22"/>
      <c r="C20" s="80" t="s">
        <v>186</v>
      </c>
      <c r="D20" s="78" t="s">
        <v>187</v>
      </c>
      <c r="E20" s="77"/>
      <c r="F20" s="77" t="s">
        <v>121</v>
      </c>
      <c r="G20" s="78">
        <v>11</v>
      </c>
      <c r="H20" s="78" t="s">
        <v>146</v>
      </c>
      <c r="I20" s="22">
        <v>30</v>
      </c>
      <c r="J20" s="22">
        <v>12</v>
      </c>
      <c r="K20" s="22">
        <v>16</v>
      </c>
      <c r="L20" s="22">
        <v>12</v>
      </c>
      <c r="M20" s="22">
        <v>15</v>
      </c>
      <c r="N20" s="22">
        <v>10</v>
      </c>
      <c r="O20" s="22">
        <v>10</v>
      </c>
      <c r="P20" s="22">
        <v>15</v>
      </c>
      <c r="Q20" s="22">
        <v>10</v>
      </c>
      <c r="R20" s="22">
        <v>42</v>
      </c>
      <c r="S20" s="22">
        <v>5</v>
      </c>
      <c r="T20" s="22">
        <v>5</v>
      </c>
      <c r="U20" s="71">
        <f>SUM(I20:T20)</f>
        <v>182</v>
      </c>
      <c r="V20" s="113">
        <v>544.5</v>
      </c>
      <c r="W20" s="117">
        <v>5</v>
      </c>
    </row>
    <row r="21" spans="1:23" ht="12.75">
      <c r="A21" s="23">
        <v>15</v>
      </c>
      <c r="B21" s="22"/>
      <c r="C21" s="80" t="s">
        <v>147</v>
      </c>
      <c r="D21" s="78" t="s">
        <v>148</v>
      </c>
      <c r="E21" s="77"/>
      <c r="F21" s="77" t="s">
        <v>121</v>
      </c>
      <c r="G21" s="78">
        <v>11</v>
      </c>
      <c r="H21" s="78" t="s">
        <v>146</v>
      </c>
      <c r="I21" s="22">
        <v>30</v>
      </c>
      <c r="J21" s="22">
        <v>12</v>
      </c>
      <c r="K21" s="22">
        <v>16</v>
      </c>
      <c r="L21" s="22">
        <v>15</v>
      </c>
      <c r="M21" s="22">
        <v>15</v>
      </c>
      <c r="N21" s="22">
        <v>10</v>
      </c>
      <c r="O21" s="22">
        <v>10</v>
      </c>
      <c r="P21" s="22">
        <v>12</v>
      </c>
      <c r="Q21" s="22">
        <v>10</v>
      </c>
      <c r="R21" s="22">
        <v>39</v>
      </c>
      <c r="S21" s="22">
        <v>5</v>
      </c>
      <c r="T21" s="22">
        <v>5</v>
      </c>
      <c r="U21" s="71">
        <f>SUM(I21:T21)</f>
        <v>179</v>
      </c>
      <c r="V21" s="113">
        <v>544.5</v>
      </c>
      <c r="W21" s="117">
        <v>5</v>
      </c>
    </row>
    <row r="22" spans="1:23" ht="12.75">
      <c r="A22" s="23">
        <v>16</v>
      </c>
      <c r="B22" s="22"/>
      <c r="C22" s="80" t="s">
        <v>127</v>
      </c>
      <c r="D22" s="78" t="s">
        <v>15</v>
      </c>
      <c r="E22" s="77"/>
      <c r="F22" s="77" t="s">
        <v>121</v>
      </c>
      <c r="G22" s="78">
        <v>8</v>
      </c>
      <c r="H22" s="78" t="s">
        <v>128</v>
      </c>
      <c r="I22" s="22">
        <v>30</v>
      </c>
      <c r="J22" s="22">
        <v>15</v>
      </c>
      <c r="K22" s="22">
        <v>18</v>
      </c>
      <c r="L22" s="22">
        <v>12</v>
      </c>
      <c r="M22" s="22">
        <v>15</v>
      </c>
      <c r="N22" s="22">
        <v>8.5</v>
      </c>
      <c r="O22" s="22">
        <v>5</v>
      </c>
      <c r="P22" s="22">
        <v>15</v>
      </c>
      <c r="Q22" s="22">
        <v>10</v>
      </c>
      <c r="R22" s="22">
        <v>49</v>
      </c>
      <c r="S22" s="22">
        <v>5</v>
      </c>
      <c r="T22" s="22">
        <v>5</v>
      </c>
      <c r="U22" s="71">
        <f>SUM(I22:T22)</f>
        <v>187.5</v>
      </c>
      <c r="V22" s="113">
        <v>540.5</v>
      </c>
      <c r="W22" s="117">
        <v>6</v>
      </c>
    </row>
    <row r="23" spans="1:23" ht="12.75">
      <c r="A23" s="23">
        <v>17</v>
      </c>
      <c r="B23" s="22"/>
      <c r="C23" s="80" t="s">
        <v>131</v>
      </c>
      <c r="D23" s="78" t="s">
        <v>40</v>
      </c>
      <c r="E23" s="77"/>
      <c r="F23" s="77" t="s">
        <v>121</v>
      </c>
      <c r="G23" s="78">
        <v>8</v>
      </c>
      <c r="H23" s="78" t="s">
        <v>128</v>
      </c>
      <c r="I23" s="22">
        <v>30</v>
      </c>
      <c r="J23" s="22">
        <v>9</v>
      </c>
      <c r="K23" s="22">
        <v>20</v>
      </c>
      <c r="L23" s="22">
        <v>12</v>
      </c>
      <c r="M23" s="22">
        <v>15</v>
      </c>
      <c r="N23" s="22">
        <v>10</v>
      </c>
      <c r="O23" s="22">
        <v>10</v>
      </c>
      <c r="P23" s="22">
        <v>15</v>
      </c>
      <c r="Q23" s="22">
        <v>8</v>
      </c>
      <c r="R23" s="22">
        <v>40</v>
      </c>
      <c r="S23" s="22">
        <v>5</v>
      </c>
      <c r="T23" s="22">
        <v>5</v>
      </c>
      <c r="U23" s="71">
        <f>SUM(I23:T23)</f>
        <v>179</v>
      </c>
      <c r="V23" s="113">
        <v>540.5</v>
      </c>
      <c r="W23" s="117">
        <v>6</v>
      </c>
    </row>
    <row r="24" spans="1:23" ht="12.75">
      <c r="A24" s="23">
        <v>18</v>
      </c>
      <c r="B24" s="22"/>
      <c r="C24" s="80" t="s">
        <v>129</v>
      </c>
      <c r="D24" s="78" t="s">
        <v>130</v>
      </c>
      <c r="E24" s="77"/>
      <c r="F24" s="77" t="s">
        <v>121</v>
      </c>
      <c r="G24" s="78">
        <v>8</v>
      </c>
      <c r="H24" s="78" t="s">
        <v>128</v>
      </c>
      <c r="I24" s="22">
        <v>30</v>
      </c>
      <c r="J24" s="22">
        <v>9</v>
      </c>
      <c r="K24" s="22">
        <v>16</v>
      </c>
      <c r="L24" s="22">
        <v>9</v>
      </c>
      <c r="M24" s="22">
        <v>14</v>
      </c>
      <c r="N24" s="22">
        <v>10</v>
      </c>
      <c r="O24" s="22">
        <v>7</v>
      </c>
      <c r="P24" s="22">
        <v>15</v>
      </c>
      <c r="Q24" s="22">
        <v>10</v>
      </c>
      <c r="R24" s="22">
        <v>44</v>
      </c>
      <c r="S24" s="22">
        <v>5</v>
      </c>
      <c r="T24" s="22">
        <v>5</v>
      </c>
      <c r="U24" s="71">
        <f>SUM(I24:T24)</f>
        <v>174</v>
      </c>
      <c r="V24" s="113">
        <v>540.5</v>
      </c>
      <c r="W24" s="117">
        <v>6</v>
      </c>
    </row>
    <row r="25" spans="1:23" ht="12.75">
      <c r="A25" s="23">
        <v>19</v>
      </c>
      <c r="B25" s="22"/>
      <c r="C25" s="76" t="s">
        <v>100</v>
      </c>
      <c r="D25" s="78" t="s">
        <v>101</v>
      </c>
      <c r="E25" s="77"/>
      <c r="F25" s="77" t="s">
        <v>90</v>
      </c>
      <c r="G25" s="78">
        <v>2</v>
      </c>
      <c r="H25" s="78" t="s">
        <v>99</v>
      </c>
      <c r="I25" s="22">
        <v>29</v>
      </c>
      <c r="J25" s="22">
        <v>15</v>
      </c>
      <c r="K25" s="22">
        <v>14</v>
      </c>
      <c r="L25" s="22">
        <v>15</v>
      </c>
      <c r="M25" s="22">
        <v>13</v>
      </c>
      <c r="N25" s="22">
        <v>10</v>
      </c>
      <c r="O25" s="22">
        <v>10</v>
      </c>
      <c r="P25" s="22">
        <v>15</v>
      </c>
      <c r="Q25" s="22">
        <v>10</v>
      </c>
      <c r="R25" s="22">
        <v>48</v>
      </c>
      <c r="S25" s="22">
        <v>5</v>
      </c>
      <c r="T25" s="22">
        <v>5</v>
      </c>
      <c r="U25" s="71">
        <f>SUM(I25:T25)</f>
        <v>189</v>
      </c>
      <c r="V25" s="114">
        <f>SUM(U25:U27)</f>
        <v>534</v>
      </c>
      <c r="W25" s="118">
        <v>7</v>
      </c>
    </row>
    <row r="26" spans="1:23" ht="12.75">
      <c r="A26" s="23">
        <v>20</v>
      </c>
      <c r="B26" s="22"/>
      <c r="C26" s="76" t="s">
        <v>97</v>
      </c>
      <c r="D26" s="76" t="s">
        <v>98</v>
      </c>
      <c r="E26" s="77"/>
      <c r="F26" s="77" t="s">
        <v>90</v>
      </c>
      <c r="G26" s="76">
        <v>2</v>
      </c>
      <c r="H26" s="76" t="s">
        <v>99</v>
      </c>
      <c r="I26" s="22">
        <v>30</v>
      </c>
      <c r="J26" s="22">
        <v>15</v>
      </c>
      <c r="K26" s="22">
        <v>8</v>
      </c>
      <c r="L26" s="22">
        <v>15</v>
      </c>
      <c r="M26" s="22">
        <v>14</v>
      </c>
      <c r="N26" s="22">
        <v>4.5</v>
      </c>
      <c r="O26" s="22">
        <v>10</v>
      </c>
      <c r="P26" s="22">
        <v>15</v>
      </c>
      <c r="Q26" s="22">
        <v>10</v>
      </c>
      <c r="R26" s="22">
        <v>40</v>
      </c>
      <c r="S26" s="22">
        <v>5</v>
      </c>
      <c r="T26" s="22">
        <v>5</v>
      </c>
      <c r="U26" s="71">
        <f>SUM(I26:T26)</f>
        <v>171.5</v>
      </c>
      <c r="V26" s="113">
        <v>534</v>
      </c>
      <c r="W26" s="118">
        <v>7</v>
      </c>
    </row>
    <row r="27" spans="1:23" ht="12.75">
      <c r="A27" s="23">
        <v>21</v>
      </c>
      <c r="B27" s="22"/>
      <c r="C27" s="79" t="s">
        <v>132</v>
      </c>
      <c r="D27" s="78" t="s">
        <v>133</v>
      </c>
      <c r="E27" s="77"/>
      <c r="F27" s="77" t="s">
        <v>121</v>
      </c>
      <c r="G27" s="78">
        <v>2</v>
      </c>
      <c r="H27" s="78" t="s">
        <v>99</v>
      </c>
      <c r="I27" s="22">
        <v>29</v>
      </c>
      <c r="J27" s="22">
        <v>15</v>
      </c>
      <c r="K27" s="22">
        <v>18</v>
      </c>
      <c r="L27" s="22">
        <v>10.5</v>
      </c>
      <c r="M27" s="22">
        <v>15</v>
      </c>
      <c r="N27" s="22">
        <v>10</v>
      </c>
      <c r="O27" s="22">
        <v>6</v>
      </c>
      <c r="P27" s="22">
        <v>9</v>
      </c>
      <c r="Q27" s="22">
        <v>10</v>
      </c>
      <c r="R27" s="22">
        <v>41</v>
      </c>
      <c r="S27" s="22">
        <v>5</v>
      </c>
      <c r="T27" s="22">
        <v>5</v>
      </c>
      <c r="U27" s="71">
        <f>SUM(I27:T27)</f>
        <v>173.5</v>
      </c>
      <c r="V27" s="113">
        <v>534</v>
      </c>
      <c r="W27" s="118">
        <v>7</v>
      </c>
    </row>
    <row r="28" spans="1:23" ht="12.75">
      <c r="A28" s="23">
        <v>22</v>
      </c>
      <c r="B28" s="22"/>
      <c r="C28" s="80" t="s">
        <v>118</v>
      </c>
      <c r="D28" s="78" t="s">
        <v>109</v>
      </c>
      <c r="E28" s="77"/>
      <c r="F28" s="77" t="s">
        <v>90</v>
      </c>
      <c r="G28" s="78">
        <v>6</v>
      </c>
      <c r="H28" s="78" t="s">
        <v>117</v>
      </c>
      <c r="I28" s="22">
        <v>30</v>
      </c>
      <c r="J28" s="22">
        <v>15</v>
      </c>
      <c r="K28" s="22">
        <v>20</v>
      </c>
      <c r="L28" s="22">
        <v>13.5</v>
      </c>
      <c r="M28" s="22">
        <v>14</v>
      </c>
      <c r="N28" s="22">
        <v>8.5</v>
      </c>
      <c r="O28" s="22">
        <v>10</v>
      </c>
      <c r="P28" s="22">
        <v>15</v>
      </c>
      <c r="Q28" s="22">
        <v>10</v>
      </c>
      <c r="R28" s="22">
        <v>42</v>
      </c>
      <c r="S28" s="22">
        <v>5</v>
      </c>
      <c r="T28" s="22">
        <v>5</v>
      </c>
      <c r="U28" s="71">
        <f>SUM(I28:T28)</f>
        <v>188</v>
      </c>
      <c r="V28" s="113">
        <v>524</v>
      </c>
      <c r="W28" s="118">
        <v>8</v>
      </c>
    </row>
    <row r="29" spans="1:23" ht="12.75">
      <c r="A29" s="23">
        <v>23</v>
      </c>
      <c r="B29" s="22"/>
      <c r="C29" s="80" t="s">
        <v>115</v>
      </c>
      <c r="D29" s="78" t="s">
        <v>116</v>
      </c>
      <c r="E29" s="77"/>
      <c r="F29" s="77" t="s">
        <v>90</v>
      </c>
      <c r="G29" s="78">
        <v>6</v>
      </c>
      <c r="H29" s="78" t="s">
        <v>117</v>
      </c>
      <c r="I29" s="22">
        <v>30</v>
      </c>
      <c r="J29" s="22">
        <v>9</v>
      </c>
      <c r="K29" s="22">
        <v>20</v>
      </c>
      <c r="L29" s="22">
        <v>3</v>
      </c>
      <c r="M29" s="22">
        <v>12</v>
      </c>
      <c r="N29" s="22">
        <v>10</v>
      </c>
      <c r="O29" s="22">
        <v>5</v>
      </c>
      <c r="P29" s="22">
        <v>12</v>
      </c>
      <c r="Q29" s="22">
        <v>8</v>
      </c>
      <c r="R29" s="22">
        <v>30</v>
      </c>
      <c r="S29" s="22">
        <v>5</v>
      </c>
      <c r="T29" s="22">
        <v>5</v>
      </c>
      <c r="U29" s="71">
        <f>SUM(I29:T29)</f>
        <v>149</v>
      </c>
      <c r="V29" s="113">
        <v>524</v>
      </c>
      <c r="W29" s="118">
        <v>8</v>
      </c>
    </row>
    <row r="30" spans="1:23" ht="12.75">
      <c r="A30" s="23">
        <v>24</v>
      </c>
      <c r="B30" s="22"/>
      <c r="C30" s="80" t="s">
        <v>175</v>
      </c>
      <c r="D30" s="78" t="s">
        <v>174</v>
      </c>
      <c r="E30" s="77"/>
      <c r="F30" s="77" t="s">
        <v>121</v>
      </c>
      <c r="G30" s="78">
        <v>6</v>
      </c>
      <c r="H30" s="78" t="s">
        <v>117</v>
      </c>
      <c r="I30" s="22">
        <v>30</v>
      </c>
      <c r="J30" s="22">
        <v>15</v>
      </c>
      <c r="K30" s="22">
        <v>20</v>
      </c>
      <c r="L30" s="22">
        <v>15</v>
      </c>
      <c r="M30" s="22">
        <v>15</v>
      </c>
      <c r="N30" s="22">
        <v>10</v>
      </c>
      <c r="O30" s="22">
        <v>8</v>
      </c>
      <c r="P30" s="22">
        <v>15</v>
      </c>
      <c r="Q30" s="22">
        <v>10</v>
      </c>
      <c r="R30" s="22">
        <v>39</v>
      </c>
      <c r="S30" s="22">
        <v>5</v>
      </c>
      <c r="T30" s="22">
        <v>5</v>
      </c>
      <c r="U30" s="71">
        <f>SUM(I30:T30)</f>
        <v>187</v>
      </c>
      <c r="V30" s="113">
        <v>524</v>
      </c>
      <c r="W30" s="118">
        <v>8</v>
      </c>
    </row>
    <row r="31" spans="1:23" ht="12.75">
      <c r="A31" s="23">
        <v>25</v>
      </c>
      <c r="B31" s="22"/>
      <c r="C31" s="80" t="s">
        <v>111</v>
      </c>
      <c r="D31" s="78" t="s">
        <v>112</v>
      </c>
      <c r="E31" s="77"/>
      <c r="F31" s="77" t="s">
        <v>90</v>
      </c>
      <c r="G31" s="78">
        <v>4</v>
      </c>
      <c r="H31" s="78" t="s">
        <v>110</v>
      </c>
      <c r="I31" s="22">
        <v>30</v>
      </c>
      <c r="J31" s="22">
        <v>9</v>
      </c>
      <c r="K31" s="22">
        <v>18</v>
      </c>
      <c r="L31" s="22">
        <v>13.5</v>
      </c>
      <c r="M31" s="22">
        <v>15</v>
      </c>
      <c r="N31" s="22">
        <v>10</v>
      </c>
      <c r="O31" s="22">
        <v>8</v>
      </c>
      <c r="P31" s="22">
        <v>12</v>
      </c>
      <c r="Q31" s="22">
        <v>10</v>
      </c>
      <c r="R31" s="22">
        <v>37</v>
      </c>
      <c r="S31" s="22">
        <v>5</v>
      </c>
      <c r="T31" s="22">
        <v>5</v>
      </c>
      <c r="U31" s="71">
        <f>SUM(I31:T31)</f>
        <v>172.5</v>
      </c>
      <c r="V31" s="113">
        <v>522</v>
      </c>
      <c r="W31" s="118">
        <v>9</v>
      </c>
    </row>
    <row r="32" spans="1:23" ht="12.75">
      <c r="A32" s="23">
        <v>26</v>
      </c>
      <c r="B32" s="22"/>
      <c r="C32" s="80" t="s">
        <v>108</v>
      </c>
      <c r="D32" s="78" t="s">
        <v>109</v>
      </c>
      <c r="E32" s="77"/>
      <c r="F32" s="77" t="s">
        <v>90</v>
      </c>
      <c r="G32" s="78">
        <v>4</v>
      </c>
      <c r="H32" s="78" t="s">
        <v>110</v>
      </c>
      <c r="I32" s="22">
        <v>30</v>
      </c>
      <c r="J32" s="22">
        <v>15</v>
      </c>
      <c r="K32" s="22">
        <v>14</v>
      </c>
      <c r="L32" s="22">
        <v>9</v>
      </c>
      <c r="M32" s="22">
        <v>15</v>
      </c>
      <c r="N32" s="22">
        <v>4.5</v>
      </c>
      <c r="O32" s="22">
        <v>10</v>
      </c>
      <c r="P32" s="22">
        <v>12</v>
      </c>
      <c r="Q32" s="22">
        <v>10</v>
      </c>
      <c r="R32" s="22">
        <v>39</v>
      </c>
      <c r="S32" s="22">
        <v>5</v>
      </c>
      <c r="T32" s="22">
        <v>5</v>
      </c>
      <c r="U32" s="71">
        <f>SUM(I32:T32)</f>
        <v>168.5</v>
      </c>
      <c r="V32" s="113">
        <v>522</v>
      </c>
      <c r="W32" s="118">
        <v>9</v>
      </c>
    </row>
    <row r="33" spans="1:23" ht="12.75">
      <c r="A33" s="23">
        <v>27</v>
      </c>
      <c r="B33" s="22"/>
      <c r="C33" s="80" t="s">
        <v>164</v>
      </c>
      <c r="D33" s="78" t="s">
        <v>165</v>
      </c>
      <c r="E33" s="77"/>
      <c r="F33" s="77" t="s">
        <v>121</v>
      </c>
      <c r="G33" s="78">
        <v>4</v>
      </c>
      <c r="H33" s="78" t="s">
        <v>110</v>
      </c>
      <c r="I33" s="22">
        <v>30</v>
      </c>
      <c r="J33" s="22">
        <v>15</v>
      </c>
      <c r="K33" s="22">
        <v>14</v>
      </c>
      <c r="L33" s="22">
        <v>15</v>
      </c>
      <c r="M33" s="22">
        <v>15</v>
      </c>
      <c r="N33" s="22">
        <v>10</v>
      </c>
      <c r="O33" s="22">
        <v>10</v>
      </c>
      <c r="P33" s="22">
        <v>15</v>
      </c>
      <c r="Q33" s="22">
        <v>4</v>
      </c>
      <c r="R33" s="22">
        <v>43</v>
      </c>
      <c r="S33" s="22">
        <v>5</v>
      </c>
      <c r="T33" s="22">
        <v>5</v>
      </c>
      <c r="U33" s="71">
        <f>SUM(I33:T33)</f>
        <v>181</v>
      </c>
      <c r="V33" s="113">
        <v>522</v>
      </c>
      <c r="W33" s="118">
        <v>9</v>
      </c>
    </row>
    <row r="34" spans="1:23" ht="12.75">
      <c r="A34" s="23">
        <v>28</v>
      </c>
      <c r="B34" s="22"/>
      <c r="C34" s="80" t="s">
        <v>119</v>
      </c>
      <c r="D34" s="78" t="s">
        <v>120</v>
      </c>
      <c r="E34" s="77"/>
      <c r="F34" s="77" t="s">
        <v>121</v>
      </c>
      <c r="G34" s="78">
        <v>7</v>
      </c>
      <c r="H34" s="78" t="s">
        <v>122</v>
      </c>
      <c r="I34" s="22">
        <v>29</v>
      </c>
      <c r="J34" s="22">
        <v>12</v>
      </c>
      <c r="K34" s="22">
        <v>14</v>
      </c>
      <c r="L34" s="22">
        <v>15</v>
      </c>
      <c r="M34" s="22">
        <v>15</v>
      </c>
      <c r="N34" s="22">
        <v>10</v>
      </c>
      <c r="O34" s="22">
        <v>10</v>
      </c>
      <c r="P34" s="22">
        <v>12</v>
      </c>
      <c r="Q34" s="22">
        <v>10</v>
      </c>
      <c r="R34" s="22">
        <v>44</v>
      </c>
      <c r="S34" s="22">
        <v>5</v>
      </c>
      <c r="T34" s="22">
        <v>5</v>
      </c>
      <c r="U34" s="71">
        <f>SUM(I34:T34)</f>
        <v>181</v>
      </c>
      <c r="V34" s="113">
        <v>519.5</v>
      </c>
      <c r="W34" s="118">
        <v>10</v>
      </c>
    </row>
    <row r="35" spans="1:23" ht="12.75">
      <c r="A35" s="23">
        <v>29</v>
      </c>
      <c r="B35" s="22"/>
      <c r="C35" s="80" t="s">
        <v>125</v>
      </c>
      <c r="D35" s="78" t="s">
        <v>126</v>
      </c>
      <c r="E35" s="77"/>
      <c r="F35" s="77" t="s">
        <v>121</v>
      </c>
      <c r="G35" s="78">
        <v>7</v>
      </c>
      <c r="H35" s="78" t="s">
        <v>122</v>
      </c>
      <c r="I35" s="22">
        <v>30</v>
      </c>
      <c r="J35" s="22">
        <v>9</v>
      </c>
      <c r="K35" s="22">
        <v>16</v>
      </c>
      <c r="L35" s="22">
        <v>12</v>
      </c>
      <c r="M35" s="22">
        <v>15</v>
      </c>
      <c r="N35" s="22">
        <v>10</v>
      </c>
      <c r="O35" s="22">
        <v>10</v>
      </c>
      <c r="P35" s="22">
        <v>12</v>
      </c>
      <c r="Q35" s="22">
        <v>10</v>
      </c>
      <c r="R35" s="22">
        <v>41</v>
      </c>
      <c r="S35" s="22">
        <v>5</v>
      </c>
      <c r="T35" s="22">
        <v>5</v>
      </c>
      <c r="U35" s="71">
        <f>SUM(I35:T35)</f>
        <v>175</v>
      </c>
      <c r="V35" s="113">
        <v>519.5</v>
      </c>
      <c r="W35" s="118">
        <v>10</v>
      </c>
    </row>
    <row r="36" spans="1:23" ht="12.75">
      <c r="A36" s="23">
        <v>30</v>
      </c>
      <c r="B36" s="22"/>
      <c r="C36" s="80" t="s">
        <v>123</v>
      </c>
      <c r="D36" s="78" t="s">
        <v>124</v>
      </c>
      <c r="E36" s="77"/>
      <c r="F36" s="77" t="s">
        <v>121</v>
      </c>
      <c r="G36" s="78">
        <v>7</v>
      </c>
      <c r="H36" s="78" t="s">
        <v>122</v>
      </c>
      <c r="I36" s="22">
        <v>30</v>
      </c>
      <c r="J36" s="22">
        <v>9</v>
      </c>
      <c r="K36" s="22">
        <v>8</v>
      </c>
      <c r="L36" s="22">
        <v>10.5</v>
      </c>
      <c r="M36" s="22">
        <v>15</v>
      </c>
      <c r="N36" s="22">
        <v>10</v>
      </c>
      <c r="O36" s="22">
        <v>10</v>
      </c>
      <c r="P36" s="22">
        <v>12</v>
      </c>
      <c r="Q36" s="22">
        <v>10</v>
      </c>
      <c r="R36" s="22">
        <v>39</v>
      </c>
      <c r="S36" s="22">
        <v>5</v>
      </c>
      <c r="T36" s="22">
        <v>5</v>
      </c>
      <c r="U36" s="71">
        <f>SUM(I36:T36)</f>
        <v>163.5</v>
      </c>
      <c r="V36" s="113">
        <v>519.5</v>
      </c>
      <c r="W36" s="118">
        <v>10</v>
      </c>
    </row>
    <row r="37" spans="1:23" ht="12.75">
      <c r="A37" s="23">
        <v>31</v>
      </c>
      <c r="B37" s="22"/>
      <c r="C37" s="80" t="s">
        <v>155</v>
      </c>
      <c r="D37" s="78" t="s">
        <v>109</v>
      </c>
      <c r="E37" s="77"/>
      <c r="F37" s="77" t="s">
        <v>121</v>
      </c>
      <c r="G37" s="78">
        <v>13</v>
      </c>
      <c r="H37" s="78" t="s">
        <v>156</v>
      </c>
      <c r="I37" s="22">
        <v>30</v>
      </c>
      <c r="J37" s="22">
        <v>15</v>
      </c>
      <c r="K37" s="22">
        <v>18</v>
      </c>
      <c r="L37" s="22">
        <v>12</v>
      </c>
      <c r="M37" s="22">
        <v>15</v>
      </c>
      <c r="N37" s="22">
        <v>10</v>
      </c>
      <c r="O37" s="22">
        <v>10</v>
      </c>
      <c r="P37" s="22">
        <v>15</v>
      </c>
      <c r="Q37" s="22">
        <v>10</v>
      </c>
      <c r="R37" s="22">
        <v>42</v>
      </c>
      <c r="S37" s="22">
        <v>5</v>
      </c>
      <c r="T37" s="22">
        <v>5</v>
      </c>
      <c r="U37" s="71">
        <f>SUM(I37:T37)</f>
        <v>187</v>
      </c>
      <c r="V37" s="113">
        <v>514</v>
      </c>
      <c r="W37" s="118">
        <v>11</v>
      </c>
    </row>
    <row r="38" spans="1:23" ht="12.75">
      <c r="A38" s="23">
        <v>32</v>
      </c>
      <c r="B38" s="22"/>
      <c r="C38" s="80" t="s">
        <v>157</v>
      </c>
      <c r="D38" s="78" t="s">
        <v>14</v>
      </c>
      <c r="E38" s="77"/>
      <c r="F38" s="77" t="s">
        <v>121</v>
      </c>
      <c r="G38" s="78">
        <v>13</v>
      </c>
      <c r="H38" s="78" t="s">
        <v>156</v>
      </c>
      <c r="I38" s="22">
        <v>30</v>
      </c>
      <c r="J38" s="22">
        <v>6</v>
      </c>
      <c r="K38" s="22">
        <v>12</v>
      </c>
      <c r="L38" s="22">
        <v>7.5</v>
      </c>
      <c r="M38" s="22">
        <v>15</v>
      </c>
      <c r="N38" s="22">
        <v>10</v>
      </c>
      <c r="O38" s="22">
        <v>10</v>
      </c>
      <c r="P38" s="22">
        <v>15</v>
      </c>
      <c r="Q38" s="22">
        <v>8</v>
      </c>
      <c r="R38" s="22">
        <v>42</v>
      </c>
      <c r="S38" s="22">
        <v>5</v>
      </c>
      <c r="T38" s="22">
        <v>5</v>
      </c>
      <c r="U38" s="71">
        <f>SUM(I38:T38)</f>
        <v>165.5</v>
      </c>
      <c r="V38" s="113">
        <v>514</v>
      </c>
      <c r="W38" s="118">
        <v>11</v>
      </c>
    </row>
    <row r="39" spans="1:23" ht="12.75">
      <c r="A39" s="23">
        <v>33</v>
      </c>
      <c r="B39" s="22"/>
      <c r="C39" s="80" t="s">
        <v>158</v>
      </c>
      <c r="D39" s="78" t="s">
        <v>159</v>
      </c>
      <c r="E39" s="77"/>
      <c r="F39" s="77" t="s">
        <v>121</v>
      </c>
      <c r="G39" s="78">
        <v>13</v>
      </c>
      <c r="H39" s="78" t="s">
        <v>156</v>
      </c>
      <c r="I39" s="22">
        <v>27</v>
      </c>
      <c r="J39" s="22">
        <v>6</v>
      </c>
      <c r="K39" s="22">
        <v>20</v>
      </c>
      <c r="L39" s="22">
        <v>10.5</v>
      </c>
      <c r="M39" s="22">
        <v>14</v>
      </c>
      <c r="N39" s="22">
        <v>10</v>
      </c>
      <c r="O39" s="22">
        <v>10</v>
      </c>
      <c r="P39" s="22">
        <v>12</v>
      </c>
      <c r="Q39" s="22">
        <v>4</v>
      </c>
      <c r="R39" s="22">
        <v>38</v>
      </c>
      <c r="S39" s="22">
        <v>5</v>
      </c>
      <c r="T39" s="22">
        <v>5</v>
      </c>
      <c r="U39" s="71">
        <f>SUM(I39:T39)</f>
        <v>161.5</v>
      </c>
      <c r="V39" s="113">
        <v>514</v>
      </c>
      <c r="W39" s="118">
        <v>11</v>
      </c>
    </row>
    <row r="40" spans="1:23" ht="12.75">
      <c r="A40" s="23">
        <v>34</v>
      </c>
      <c r="B40" s="22"/>
      <c r="C40" s="80" t="s">
        <v>184</v>
      </c>
      <c r="D40" s="78" t="s">
        <v>185</v>
      </c>
      <c r="E40" s="77"/>
      <c r="F40" s="77" t="s">
        <v>121</v>
      </c>
      <c r="G40" s="78">
        <v>17</v>
      </c>
      <c r="H40" s="78" t="s">
        <v>183</v>
      </c>
      <c r="I40" s="22">
        <v>30</v>
      </c>
      <c r="J40" s="22">
        <v>9</v>
      </c>
      <c r="K40" s="22">
        <v>18</v>
      </c>
      <c r="L40" s="22">
        <v>12</v>
      </c>
      <c r="M40" s="22">
        <v>15</v>
      </c>
      <c r="N40" s="22">
        <v>10</v>
      </c>
      <c r="O40" s="22">
        <v>8</v>
      </c>
      <c r="P40" s="22">
        <v>15</v>
      </c>
      <c r="Q40" s="22">
        <v>10</v>
      </c>
      <c r="R40" s="22">
        <v>42</v>
      </c>
      <c r="S40" s="22">
        <v>5</v>
      </c>
      <c r="T40" s="22">
        <v>5</v>
      </c>
      <c r="U40" s="71">
        <f>SUM(I40:T40)</f>
        <v>179</v>
      </c>
      <c r="V40" s="113">
        <v>506.5</v>
      </c>
      <c r="W40" s="118">
        <v>12</v>
      </c>
    </row>
    <row r="41" spans="1:23" ht="12.75">
      <c r="A41" s="23">
        <v>35</v>
      </c>
      <c r="B41" s="22"/>
      <c r="C41" s="80" t="s">
        <v>214</v>
      </c>
      <c r="D41" s="78" t="s">
        <v>88</v>
      </c>
      <c r="E41" s="77"/>
      <c r="F41" s="77" t="s">
        <v>121</v>
      </c>
      <c r="G41" s="78">
        <v>17</v>
      </c>
      <c r="H41" s="78" t="s">
        <v>183</v>
      </c>
      <c r="I41" s="22">
        <v>30</v>
      </c>
      <c r="J41" s="22">
        <v>11</v>
      </c>
      <c r="K41" s="22">
        <v>14</v>
      </c>
      <c r="L41" s="22">
        <v>15</v>
      </c>
      <c r="M41" s="22">
        <v>15</v>
      </c>
      <c r="N41" s="22">
        <v>10</v>
      </c>
      <c r="O41" s="22">
        <v>6</v>
      </c>
      <c r="P41" s="22">
        <v>15</v>
      </c>
      <c r="Q41" s="22">
        <v>10</v>
      </c>
      <c r="R41" s="22">
        <v>40</v>
      </c>
      <c r="S41" s="22">
        <v>5</v>
      </c>
      <c r="T41" s="22">
        <v>5</v>
      </c>
      <c r="U41" s="71">
        <f>SUM(I41:T41)</f>
        <v>176</v>
      </c>
      <c r="V41" s="113">
        <v>506.5</v>
      </c>
      <c r="W41" s="118">
        <v>12</v>
      </c>
    </row>
    <row r="42" spans="1:23" ht="12.75">
      <c r="A42" s="23">
        <v>36</v>
      </c>
      <c r="B42" s="22"/>
      <c r="C42" s="80" t="s">
        <v>181</v>
      </c>
      <c r="D42" s="78" t="s">
        <v>182</v>
      </c>
      <c r="E42" s="77"/>
      <c r="F42" s="77" t="s">
        <v>121</v>
      </c>
      <c r="G42" s="78">
        <v>17</v>
      </c>
      <c r="H42" s="78" t="s">
        <v>183</v>
      </c>
      <c r="I42" s="22">
        <v>29</v>
      </c>
      <c r="J42" s="22">
        <v>6</v>
      </c>
      <c r="K42" s="22">
        <v>6</v>
      </c>
      <c r="L42" s="22">
        <v>7.5</v>
      </c>
      <c r="M42" s="22">
        <v>14</v>
      </c>
      <c r="N42" s="22">
        <v>10</v>
      </c>
      <c r="O42" s="22">
        <v>0</v>
      </c>
      <c r="P42" s="22">
        <v>15</v>
      </c>
      <c r="Q42" s="22">
        <v>10</v>
      </c>
      <c r="R42" s="22">
        <v>44</v>
      </c>
      <c r="S42" s="22">
        <v>5</v>
      </c>
      <c r="T42" s="22">
        <v>5</v>
      </c>
      <c r="U42" s="71">
        <f>SUM(I42:T42)</f>
        <v>151.5</v>
      </c>
      <c r="V42" s="113">
        <v>506.5</v>
      </c>
      <c r="W42" s="118">
        <v>12</v>
      </c>
    </row>
    <row r="43" spans="1:23" ht="12.75">
      <c r="A43" s="23">
        <v>37</v>
      </c>
      <c r="B43" s="22"/>
      <c r="C43" s="80" t="s">
        <v>143</v>
      </c>
      <c r="D43" s="78" t="s">
        <v>112</v>
      </c>
      <c r="E43" s="77"/>
      <c r="F43" s="77" t="s">
        <v>121</v>
      </c>
      <c r="G43" s="78">
        <v>10</v>
      </c>
      <c r="H43" s="78" t="s">
        <v>141</v>
      </c>
      <c r="I43" s="22">
        <v>29</v>
      </c>
      <c r="J43" s="22">
        <v>15</v>
      </c>
      <c r="K43" s="22">
        <v>10</v>
      </c>
      <c r="L43" s="22">
        <v>13.5</v>
      </c>
      <c r="M43" s="22">
        <v>15</v>
      </c>
      <c r="N43" s="22">
        <v>7</v>
      </c>
      <c r="O43" s="22">
        <v>8</v>
      </c>
      <c r="P43" s="22">
        <v>12</v>
      </c>
      <c r="Q43" s="22">
        <v>8</v>
      </c>
      <c r="R43" s="22">
        <v>44</v>
      </c>
      <c r="S43" s="22">
        <v>5</v>
      </c>
      <c r="T43" s="22">
        <v>5</v>
      </c>
      <c r="U43" s="71">
        <f>SUM(I43:T43)</f>
        <v>171.5</v>
      </c>
      <c r="V43" s="113">
        <v>486.5</v>
      </c>
      <c r="W43" s="118">
        <v>13</v>
      </c>
    </row>
    <row r="44" spans="1:23" ht="12.75">
      <c r="A44" s="23">
        <v>38</v>
      </c>
      <c r="B44" s="22"/>
      <c r="C44" s="80" t="s">
        <v>140</v>
      </c>
      <c r="D44" s="78" t="s">
        <v>16</v>
      </c>
      <c r="E44" s="77"/>
      <c r="F44" s="77" t="s">
        <v>121</v>
      </c>
      <c r="G44" s="78">
        <v>10</v>
      </c>
      <c r="H44" s="78" t="s">
        <v>141</v>
      </c>
      <c r="I44" s="22">
        <v>27</v>
      </c>
      <c r="J44" s="22">
        <v>12</v>
      </c>
      <c r="K44" s="22">
        <v>14</v>
      </c>
      <c r="L44" s="22">
        <v>7.5</v>
      </c>
      <c r="M44" s="22">
        <v>14</v>
      </c>
      <c r="N44" s="22">
        <v>7</v>
      </c>
      <c r="O44" s="22">
        <v>10</v>
      </c>
      <c r="P44" s="22">
        <v>12</v>
      </c>
      <c r="Q44" s="22">
        <v>10</v>
      </c>
      <c r="R44" s="22">
        <v>36</v>
      </c>
      <c r="S44" s="22">
        <v>5</v>
      </c>
      <c r="T44" s="22">
        <v>5</v>
      </c>
      <c r="U44" s="71">
        <f>SUM(I44:T44)</f>
        <v>159.5</v>
      </c>
      <c r="V44" s="113">
        <v>486.5</v>
      </c>
      <c r="W44" s="118">
        <v>13</v>
      </c>
    </row>
    <row r="45" spans="1:23" ht="12.75">
      <c r="A45" s="23">
        <v>39</v>
      </c>
      <c r="B45" s="22"/>
      <c r="C45" s="80" t="s">
        <v>142</v>
      </c>
      <c r="D45" s="78" t="s">
        <v>102</v>
      </c>
      <c r="E45" s="77"/>
      <c r="F45" s="77" t="s">
        <v>121</v>
      </c>
      <c r="G45" s="78">
        <v>10</v>
      </c>
      <c r="H45" s="78" t="s">
        <v>141</v>
      </c>
      <c r="I45" s="22">
        <v>30</v>
      </c>
      <c r="J45" s="22">
        <v>9</v>
      </c>
      <c r="K45" s="22">
        <v>8</v>
      </c>
      <c r="L45" s="22">
        <v>4.5</v>
      </c>
      <c r="M45" s="22">
        <v>12</v>
      </c>
      <c r="N45" s="22">
        <v>10</v>
      </c>
      <c r="O45" s="22">
        <v>10</v>
      </c>
      <c r="P45" s="22">
        <v>12</v>
      </c>
      <c r="Q45" s="22">
        <v>10</v>
      </c>
      <c r="R45" s="22">
        <v>40</v>
      </c>
      <c r="S45" s="22">
        <v>5</v>
      </c>
      <c r="T45" s="22">
        <v>5</v>
      </c>
      <c r="U45" s="71">
        <f>SUM(I45:T45)</f>
        <v>155.5</v>
      </c>
      <c r="V45" s="113">
        <v>486.5</v>
      </c>
      <c r="W45" s="118">
        <v>13</v>
      </c>
    </row>
    <row r="46" spans="1:23" ht="12.75">
      <c r="A46" s="23">
        <v>40</v>
      </c>
      <c r="B46" s="22"/>
      <c r="C46" s="80" t="s">
        <v>113</v>
      </c>
      <c r="D46" s="78" t="s">
        <v>88</v>
      </c>
      <c r="E46" s="77"/>
      <c r="F46" s="77" t="s">
        <v>90</v>
      </c>
      <c r="G46" s="78">
        <v>5</v>
      </c>
      <c r="H46" s="78" t="s">
        <v>114</v>
      </c>
      <c r="I46" s="22">
        <v>28</v>
      </c>
      <c r="J46" s="22">
        <v>15</v>
      </c>
      <c r="K46" s="22">
        <v>12</v>
      </c>
      <c r="L46" s="22">
        <v>10.5</v>
      </c>
      <c r="M46" s="22">
        <v>15</v>
      </c>
      <c r="N46" s="22">
        <v>8.5</v>
      </c>
      <c r="O46" s="22">
        <v>9</v>
      </c>
      <c r="P46" s="22">
        <v>15</v>
      </c>
      <c r="Q46" s="22">
        <v>4</v>
      </c>
      <c r="R46" s="22">
        <v>21</v>
      </c>
      <c r="S46" s="22">
        <v>5</v>
      </c>
      <c r="T46" s="22">
        <v>5</v>
      </c>
      <c r="U46" s="71">
        <f>SUM(I46:T46)</f>
        <v>148</v>
      </c>
      <c r="V46" s="113">
        <v>466.5</v>
      </c>
      <c r="W46" s="118">
        <v>14</v>
      </c>
    </row>
    <row r="47" spans="1:23" ht="12.75">
      <c r="A47" s="23">
        <v>41</v>
      </c>
      <c r="B47" s="22"/>
      <c r="C47" s="80" t="s">
        <v>166</v>
      </c>
      <c r="D47" s="78" t="s">
        <v>28</v>
      </c>
      <c r="E47" s="77"/>
      <c r="F47" s="77" t="s">
        <v>121</v>
      </c>
      <c r="G47" s="78">
        <v>5</v>
      </c>
      <c r="H47" s="78" t="s">
        <v>114</v>
      </c>
      <c r="I47" s="22">
        <v>28</v>
      </c>
      <c r="J47" s="22">
        <v>15</v>
      </c>
      <c r="K47" s="22">
        <v>4</v>
      </c>
      <c r="L47" s="22">
        <v>7.5</v>
      </c>
      <c r="M47" s="22">
        <v>15</v>
      </c>
      <c r="N47" s="22">
        <v>8.5</v>
      </c>
      <c r="O47" s="22">
        <v>7</v>
      </c>
      <c r="P47" s="22">
        <v>15</v>
      </c>
      <c r="Q47" s="22">
        <v>10</v>
      </c>
      <c r="R47" s="22">
        <v>46</v>
      </c>
      <c r="S47" s="22">
        <v>5</v>
      </c>
      <c r="T47" s="22">
        <v>5</v>
      </c>
      <c r="U47" s="71">
        <f>SUM(I47:T47)</f>
        <v>166</v>
      </c>
      <c r="V47" s="113">
        <v>466.5</v>
      </c>
      <c r="W47" s="118">
        <v>14</v>
      </c>
    </row>
    <row r="48" spans="1:23" ht="12.75">
      <c r="A48" s="23">
        <v>42</v>
      </c>
      <c r="B48" s="22"/>
      <c r="C48" s="80" t="s">
        <v>167</v>
      </c>
      <c r="D48" s="78" t="s">
        <v>28</v>
      </c>
      <c r="E48" s="77"/>
      <c r="F48" s="77" t="s">
        <v>121</v>
      </c>
      <c r="G48" s="78">
        <v>5</v>
      </c>
      <c r="H48" s="78" t="s">
        <v>114</v>
      </c>
      <c r="I48" s="22">
        <v>30</v>
      </c>
      <c r="J48" s="22">
        <v>15</v>
      </c>
      <c r="K48" s="22">
        <v>8</v>
      </c>
      <c r="L48" s="22">
        <v>7.5</v>
      </c>
      <c r="M48" s="22">
        <v>14</v>
      </c>
      <c r="N48" s="22">
        <v>7</v>
      </c>
      <c r="O48" s="22">
        <v>5</v>
      </c>
      <c r="P48" s="22">
        <v>15</v>
      </c>
      <c r="Q48" s="22">
        <v>10</v>
      </c>
      <c r="R48" s="22">
        <v>31</v>
      </c>
      <c r="S48" s="22">
        <v>5</v>
      </c>
      <c r="T48" s="22">
        <v>5</v>
      </c>
      <c r="U48" s="71">
        <f>SUM(I48:T48)</f>
        <v>152.5</v>
      </c>
      <c r="V48" s="113">
        <v>466.5</v>
      </c>
      <c r="W48" s="118">
        <v>14</v>
      </c>
    </row>
    <row r="49" spans="1:23" ht="12.75">
      <c r="A49" s="23">
        <v>43</v>
      </c>
      <c r="B49" s="22"/>
      <c r="C49" s="80" t="s">
        <v>168</v>
      </c>
      <c r="D49" s="78" t="s">
        <v>169</v>
      </c>
      <c r="E49" s="77"/>
      <c r="F49" s="77" t="s">
        <v>121</v>
      </c>
      <c r="G49" s="78">
        <v>15</v>
      </c>
      <c r="H49" s="78" t="s">
        <v>170</v>
      </c>
      <c r="I49" s="22">
        <v>30</v>
      </c>
      <c r="J49" s="22">
        <v>6</v>
      </c>
      <c r="K49" s="22">
        <v>16</v>
      </c>
      <c r="L49" s="22">
        <v>7.5</v>
      </c>
      <c r="M49" s="22">
        <v>14</v>
      </c>
      <c r="N49" s="22">
        <v>10</v>
      </c>
      <c r="O49" s="22">
        <v>10</v>
      </c>
      <c r="P49" s="22">
        <v>12</v>
      </c>
      <c r="Q49" s="22">
        <v>2</v>
      </c>
      <c r="R49" s="22">
        <v>41</v>
      </c>
      <c r="S49" s="22">
        <v>5</v>
      </c>
      <c r="T49" s="22">
        <v>5</v>
      </c>
      <c r="U49" s="71">
        <f>SUM(I49:T49)</f>
        <v>158.5</v>
      </c>
      <c r="V49" s="113">
        <v>456</v>
      </c>
      <c r="W49" s="118">
        <v>15</v>
      </c>
    </row>
    <row r="50" spans="1:23" ht="12.75">
      <c r="A50" s="23">
        <v>44</v>
      </c>
      <c r="B50" s="22"/>
      <c r="C50" s="80" t="s">
        <v>173</v>
      </c>
      <c r="D50" s="78" t="s">
        <v>174</v>
      </c>
      <c r="E50" s="77"/>
      <c r="F50" s="77" t="s">
        <v>121</v>
      </c>
      <c r="G50" s="78">
        <v>15</v>
      </c>
      <c r="H50" s="78" t="s">
        <v>170</v>
      </c>
      <c r="I50" s="22">
        <v>30</v>
      </c>
      <c r="J50" s="22">
        <v>15</v>
      </c>
      <c r="K50" s="22">
        <v>14</v>
      </c>
      <c r="L50" s="22">
        <v>12</v>
      </c>
      <c r="M50" s="22">
        <v>14</v>
      </c>
      <c r="N50" s="22">
        <v>8.5</v>
      </c>
      <c r="O50" s="22">
        <v>3</v>
      </c>
      <c r="P50" s="22">
        <v>12</v>
      </c>
      <c r="Q50" s="22">
        <v>4</v>
      </c>
      <c r="R50" s="22">
        <v>35</v>
      </c>
      <c r="S50" s="22">
        <v>5</v>
      </c>
      <c r="T50" s="22">
        <v>5</v>
      </c>
      <c r="U50" s="71">
        <f>SUM(I50:S50)</f>
        <v>152.5</v>
      </c>
      <c r="V50" s="113">
        <v>456</v>
      </c>
      <c r="W50" s="118">
        <v>15</v>
      </c>
    </row>
    <row r="51" spans="1:23" ht="12.75">
      <c r="A51" s="23">
        <v>45</v>
      </c>
      <c r="B51" s="22"/>
      <c r="C51" s="80" t="s">
        <v>171</v>
      </c>
      <c r="D51" s="78" t="s">
        <v>172</v>
      </c>
      <c r="E51" s="77"/>
      <c r="F51" s="77" t="s">
        <v>121</v>
      </c>
      <c r="G51" s="78">
        <v>15</v>
      </c>
      <c r="H51" s="78" t="s">
        <v>170</v>
      </c>
      <c r="I51" s="22">
        <v>30</v>
      </c>
      <c r="J51" s="22">
        <v>12</v>
      </c>
      <c r="K51" s="22">
        <v>14</v>
      </c>
      <c r="L51" s="22">
        <v>13.5</v>
      </c>
      <c r="M51" s="22">
        <v>13</v>
      </c>
      <c r="N51" s="22">
        <v>8.5</v>
      </c>
      <c r="O51" s="22">
        <v>0</v>
      </c>
      <c r="P51" s="22">
        <v>6</v>
      </c>
      <c r="Q51" s="22">
        <v>4</v>
      </c>
      <c r="R51" s="22">
        <v>34</v>
      </c>
      <c r="S51" s="22">
        <v>5</v>
      </c>
      <c r="T51" s="22">
        <v>5</v>
      </c>
      <c r="U51" s="71">
        <f>SUM(I51:T51)</f>
        <v>145</v>
      </c>
      <c r="V51" s="113">
        <v>456</v>
      </c>
      <c r="W51" s="118">
        <v>15</v>
      </c>
    </row>
    <row r="52" spans="1:23" ht="12.75">
      <c r="A52" s="23">
        <v>46</v>
      </c>
      <c r="B52" s="22"/>
      <c r="C52" s="76" t="s">
        <v>89</v>
      </c>
      <c r="D52" s="76" t="s">
        <v>88</v>
      </c>
      <c r="E52" s="77"/>
      <c r="F52" s="77" t="s">
        <v>90</v>
      </c>
      <c r="G52" s="36">
        <v>1</v>
      </c>
      <c r="H52" s="78" t="s">
        <v>92</v>
      </c>
      <c r="I52" s="22">
        <v>29</v>
      </c>
      <c r="J52" s="22">
        <v>6</v>
      </c>
      <c r="K52" s="22">
        <v>16</v>
      </c>
      <c r="L52" s="22">
        <v>9</v>
      </c>
      <c r="M52" s="22">
        <v>14</v>
      </c>
      <c r="N52" s="22">
        <v>10</v>
      </c>
      <c r="O52" s="22">
        <v>8</v>
      </c>
      <c r="P52" s="22">
        <v>15</v>
      </c>
      <c r="Q52" s="22">
        <v>6</v>
      </c>
      <c r="R52" s="22">
        <v>40</v>
      </c>
      <c r="S52" s="22">
        <v>5</v>
      </c>
      <c r="T52" s="22">
        <v>5</v>
      </c>
      <c r="U52" s="71">
        <f>SUM(I52:T52)</f>
        <v>163</v>
      </c>
      <c r="V52" s="113">
        <v>447.5</v>
      </c>
      <c r="W52" s="118">
        <v>16</v>
      </c>
    </row>
    <row r="53" spans="1:23" ht="12.75">
      <c r="A53" s="23">
        <v>47</v>
      </c>
      <c r="B53" s="22"/>
      <c r="C53" s="76" t="s">
        <v>93</v>
      </c>
      <c r="D53" s="22" t="s">
        <v>94</v>
      </c>
      <c r="E53" s="77"/>
      <c r="F53" s="77" t="s">
        <v>90</v>
      </c>
      <c r="G53" s="22">
        <v>1</v>
      </c>
      <c r="H53" s="76" t="s">
        <v>92</v>
      </c>
      <c r="I53" s="22">
        <v>28</v>
      </c>
      <c r="J53" s="22">
        <v>9</v>
      </c>
      <c r="K53" s="22">
        <v>16</v>
      </c>
      <c r="L53" s="22">
        <v>10.5</v>
      </c>
      <c r="M53" s="22">
        <v>14</v>
      </c>
      <c r="N53" s="22">
        <v>10</v>
      </c>
      <c r="O53" s="22">
        <v>10</v>
      </c>
      <c r="P53" s="22">
        <v>9</v>
      </c>
      <c r="Q53" s="22">
        <v>2</v>
      </c>
      <c r="R53" s="22">
        <v>26</v>
      </c>
      <c r="S53" s="22">
        <v>5</v>
      </c>
      <c r="T53" s="22">
        <v>5</v>
      </c>
      <c r="U53" s="71">
        <f>SUM(I53:T53)</f>
        <v>144.5</v>
      </c>
      <c r="V53" s="113">
        <v>447.5</v>
      </c>
      <c r="W53" s="118">
        <v>16</v>
      </c>
    </row>
    <row r="54" spans="1:23" ht="12.75">
      <c r="A54" s="23">
        <v>48</v>
      </c>
      <c r="B54" s="22"/>
      <c r="C54" s="76" t="s">
        <v>95</v>
      </c>
      <c r="D54" s="76" t="s">
        <v>96</v>
      </c>
      <c r="E54" s="77"/>
      <c r="F54" s="77" t="s">
        <v>90</v>
      </c>
      <c r="G54" s="22">
        <v>1</v>
      </c>
      <c r="H54" s="76" t="s">
        <v>92</v>
      </c>
      <c r="I54" s="22">
        <v>28</v>
      </c>
      <c r="J54" s="22">
        <v>9</v>
      </c>
      <c r="K54" s="22">
        <v>14</v>
      </c>
      <c r="L54" s="22">
        <v>10.5</v>
      </c>
      <c r="M54" s="22">
        <v>12</v>
      </c>
      <c r="N54" s="22">
        <v>8.5</v>
      </c>
      <c r="O54" s="22">
        <v>6</v>
      </c>
      <c r="P54" s="22">
        <v>15</v>
      </c>
      <c r="Q54" s="22">
        <v>2</v>
      </c>
      <c r="R54" s="22">
        <v>25</v>
      </c>
      <c r="S54" s="22">
        <v>5</v>
      </c>
      <c r="T54" s="22">
        <v>5</v>
      </c>
      <c r="U54" s="71">
        <f>SUM(I54:T54)</f>
        <v>140</v>
      </c>
      <c r="V54" s="113">
        <v>447.5</v>
      </c>
      <c r="W54" s="118">
        <v>16</v>
      </c>
    </row>
    <row r="55" spans="1:23" ht="12.75">
      <c r="A55" s="23">
        <v>49</v>
      </c>
      <c r="B55" s="22"/>
      <c r="C55" s="80" t="s">
        <v>176</v>
      </c>
      <c r="D55" s="78" t="s">
        <v>36</v>
      </c>
      <c r="E55" s="77"/>
      <c r="F55" s="77" t="s">
        <v>121</v>
      </c>
      <c r="G55" s="78">
        <v>16</v>
      </c>
      <c r="H55" s="78" t="s">
        <v>177</v>
      </c>
      <c r="I55" s="22">
        <v>30</v>
      </c>
      <c r="J55" s="22">
        <v>6</v>
      </c>
      <c r="K55" s="22">
        <v>10</v>
      </c>
      <c r="L55" s="22">
        <v>1.5</v>
      </c>
      <c r="M55" s="22">
        <v>14</v>
      </c>
      <c r="N55" s="22">
        <v>10</v>
      </c>
      <c r="O55" s="22">
        <v>10</v>
      </c>
      <c r="P55" s="22">
        <v>15</v>
      </c>
      <c r="Q55" s="22">
        <v>10</v>
      </c>
      <c r="R55" s="22">
        <v>41</v>
      </c>
      <c r="S55" s="22">
        <v>5</v>
      </c>
      <c r="T55" s="22">
        <v>5</v>
      </c>
      <c r="U55" s="71">
        <f>SUM(I55:T55)</f>
        <v>157.5</v>
      </c>
      <c r="V55" s="113">
        <v>393</v>
      </c>
      <c r="W55" s="118">
        <v>17</v>
      </c>
    </row>
    <row r="56" spans="1:23" ht="12.75">
      <c r="A56" s="23">
        <v>50</v>
      </c>
      <c r="B56" s="22"/>
      <c r="C56" s="80" t="s">
        <v>178</v>
      </c>
      <c r="D56" s="78" t="s">
        <v>174</v>
      </c>
      <c r="E56" s="77"/>
      <c r="F56" s="77" t="s">
        <v>121</v>
      </c>
      <c r="G56" s="78">
        <v>16</v>
      </c>
      <c r="H56" s="78" t="s">
        <v>177</v>
      </c>
      <c r="I56" s="22">
        <v>28</v>
      </c>
      <c r="J56" s="22">
        <v>6</v>
      </c>
      <c r="K56" s="22">
        <v>4</v>
      </c>
      <c r="L56" s="22">
        <v>6</v>
      </c>
      <c r="M56" s="22">
        <v>15</v>
      </c>
      <c r="N56" s="22">
        <v>8.5</v>
      </c>
      <c r="O56" s="22">
        <v>0</v>
      </c>
      <c r="P56" s="22">
        <v>9</v>
      </c>
      <c r="Q56" s="22">
        <v>2</v>
      </c>
      <c r="R56" s="22">
        <v>34</v>
      </c>
      <c r="S56" s="22">
        <v>5</v>
      </c>
      <c r="T56" s="22">
        <v>5</v>
      </c>
      <c r="U56" s="71">
        <f>SUM(I56:T56)</f>
        <v>122.5</v>
      </c>
      <c r="V56" s="113">
        <v>393</v>
      </c>
      <c r="W56" s="118">
        <v>17</v>
      </c>
    </row>
    <row r="57" spans="1:23" ht="13.5" thickBot="1">
      <c r="A57" s="25">
        <v>51</v>
      </c>
      <c r="B57" s="26"/>
      <c r="C57" s="83" t="s">
        <v>179</v>
      </c>
      <c r="D57" s="85" t="s">
        <v>180</v>
      </c>
      <c r="E57" s="86"/>
      <c r="F57" s="86" t="s">
        <v>121</v>
      </c>
      <c r="G57" s="85">
        <v>16</v>
      </c>
      <c r="H57" s="85" t="s">
        <v>177</v>
      </c>
      <c r="I57" s="26">
        <v>26</v>
      </c>
      <c r="J57" s="26">
        <v>6</v>
      </c>
      <c r="K57" s="26">
        <v>6</v>
      </c>
      <c r="L57" s="26">
        <v>0</v>
      </c>
      <c r="M57" s="26">
        <v>11</v>
      </c>
      <c r="N57" s="26">
        <v>7</v>
      </c>
      <c r="O57" s="26">
        <v>0</v>
      </c>
      <c r="P57" s="26">
        <v>9</v>
      </c>
      <c r="Q57" s="26">
        <v>6</v>
      </c>
      <c r="R57" s="26">
        <v>32</v>
      </c>
      <c r="S57" s="26">
        <v>5</v>
      </c>
      <c r="T57" s="26">
        <v>5</v>
      </c>
      <c r="U57" s="72">
        <f>SUM(I57:T57)</f>
        <v>113</v>
      </c>
      <c r="V57" s="115">
        <v>393</v>
      </c>
      <c r="W57" s="119">
        <v>17</v>
      </c>
    </row>
    <row r="58" spans="1:22" ht="12.75">
      <c r="A58" s="37"/>
      <c r="B58" s="37"/>
      <c r="C58" s="66"/>
      <c r="D58" s="65"/>
      <c r="E58" s="38"/>
      <c r="F58" s="38"/>
      <c r="G58" s="65"/>
      <c r="H58" s="65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87"/>
      <c r="V58" s="63"/>
    </row>
    <row r="59" spans="3:20" ht="12.75">
      <c r="C59" t="s">
        <v>17</v>
      </c>
      <c r="K59" s="21"/>
      <c r="S59" s="21" t="s">
        <v>213</v>
      </c>
      <c r="T59" s="21"/>
    </row>
    <row r="60" spans="3:20" ht="12.75">
      <c r="C60" t="s">
        <v>44</v>
      </c>
      <c r="K60" s="21"/>
      <c r="S60" s="21" t="s">
        <v>212</v>
      </c>
      <c r="T60" s="21"/>
    </row>
  </sheetData>
  <autoFilter ref="B6:U57"/>
  <mergeCells count="1">
    <mergeCell ref="A2:V2"/>
  </mergeCells>
  <printOptions/>
  <pageMargins left="0.1968503937007874" right="0.1968503937007874" top="1.3779527559055118" bottom="0.984251968503937" header="0.5118110236220472" footer="0.5118110236220472"/>
  <pageSetup orientation="landscape" paperSize="9" scale="65" r:id="rId2"/>
  <headerFooter alignWithMargins="0">
    <oddHeader>&amp;L&amp;G&amp;C&amp;"Arial Black,Tučné"&amp;14Slovenský poľovnícky zväz - ústredie Bratislava
v spolupráci s
Regionálnou organizáciou SPZ v Považskej Bystrici
a Obvodnou poľovníckou komorou v Považskej Bystrici&amp;R&amp;G</oddHeader>
    <oddFooter>&amp;R&amp;11Belušské Slatiny 21.6.2014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:E6"/>
    </sheetView>
  </sheetViews>
  <sheetFormatPr defaultColWidth="9.140625" defaultRowHeight="12.75"/>
  <cols>
    <col min="1" max="1" width="6.421875" style="0" customWidth="1"/>
    <col min="2" max="3" width="37.421875" style="0" customWidth="1"/>
    <col min="4" max="4" width="3.57421875" style="0" hidden="1" customWidth="1"/>
    <col min="5" max="5" width="36.421875" style="0" customWidth="1"/>
  </cols>
  <sheetData>
    <row r="1" spans="1:5" ht="33" customHeight="1">
      <c r="A1" s="92" t="s">
        <v>47</v>
      </c>
      <c r="B1" s="92"/>
      <c r="C1" s="92"/>
      <c r="D1" s="92"/>
      <c r="E1" s="92"/>
    </row>
    <row r="2" spans="1:5" ht="18">
      <c r="A2" s="94"/>
      <c r="B2" s="94"/>
      <c r="C2" s="94"/>
      <c r="D2" s="94"/>
      <c r="E2" s="94"/>
    </row>
    <row r="4" spans="1:5" ht="18">
      <c r="A4" s="93" t="s">
        <v>49</v>
      </c>
      <c r="B4" s="93"/>
      <c r="C4" s="93"/>
      <c r="D4" s="93"/>
      <c r="E4" s="93"/>
    </row>
    <row r="5" spans="1:5" ht="12.75">
      <c r="A5" s="91" t="s">
        <v>48</v>
      </c>
      <c r="B5" s="91"/>
      <c r="C5" s="91"/>
      <c r="D5" s="91"/>
      <c r="E5" s="91"/>
    </row>
    <row r="6" spans="1:5" ht="12.75">
      <c r="A6" s="91"/>
      <c r="B6" s="91"/>
      <c r="C6" s="91"/>
      <c r="D6" s="91"/>
      <c r="E6" s="91"/>
    </row>
    <row r="7" ht="13.5" thickBot="1"/>
    <row r="8" spans="1:5" ht="24.75" customHeight="1" thickBot="1">
      <c r="A8" s="31" t="s">
        <v>29</v>
      </c>
      <c r="B8" s="32" t="s">
        <v>31</v>
      </c>
      <c r="C8" s="89" t="s">
        <v>30</v>
      </c>
      <c r="D8" s="90"/>
      <c r="E8" s="33" t="s">
        <v>32</v>
      </c>
    </row>
    <row r="9" spans="1:5" ht="24.75" customHeight="1">
      <c r="A9" s="28">
        <v>1</v>
      </c>
      <c r="B9" s="29"/>
      <c r="C9" s="29"/>
      <c r="D9" s="29"/>
      <c r="E9" s="30"/>
    </row>
    <row r="10" spans="1:5" ht="24.75" customHeight="1">
      <c r="A10" s="23">
        <v>2</v>
      </c>
      <c r="B10" s="22"/>
      <c r="C10" s="22"/>
      <c r="D10" s="22"/>
      <c r="E10" s="24"/>
    </row>
    <row r="11" spans="1:5" ht="24.75" customHeight="1">
      <c r="A11" s="28">
        <v>3</v>
      </c>
      <c r="B11" s="22"/>
      <c r="C11" s="22"/>
      <c r="D11" s="22"/>
      <c r="E11" s="24"/>
    </row>
    <row r="12" spans="1:5" ht="24.75" customHeight="1">
      <c r="A12" s="23">
        <v>4</v>
      </c>
      <c r="B12" s="22"/>
      <c r="C12" s="22"/>
      <c r="D12" s="22"/>
      <c r="E12" s="24"/>
    </row>
    <row r="13" spans="1:5" ht="24.75" customHeight="1">
      <c r="A13" s="28">
        <v>5</v>
      </c>
      <c r="B13" s="22"/>
      <c r="C13" s="22"/>
      <c r="D13" s="22"/>
      <c r="E13" s="24"/>
    </row>
    <row r="14" spans="1:5" ht="24.75" customHeight="1">
      <c r="A14" s="23">
        <v>6</v>
      </c>
      <c r="B14" s="22"/>
      <c r="C14" s="22"/>
      <c r="D14" s="22"/>
      <c r="E14" s="24"/>
    </row>
    <row r="15" spans="1:5" ht="24.75" customHeight="1">
      <c r="A15" s="28">
        <v>7</v>
      </c>
      <c r="B15" s="22"/>
      <c r="C15" s="22"/>
      <c r="D15" s="22"/>
      <c r="E15" s="24"/>
    </row>
    <row r="16" spans="1:5" ht="24.75" customHeight="1">
      <c r="A16" s="23">
        <v>8</v>
      </c>
      <c r="B16" s="22"/>
      <c r="C16" s="22"/>
      <c r="D16" s="22"/>
      <c r="E16" s="24"/>
    </row>
    <row r="17" spans="1:5" ht="24.75" customHeight="1">
      <c r="A17" s="28">
        <v>9</v>
      </c>
      <c r="B17" s="22"/>
      <c r="C17" s="22"/>
      <c r="D17" s="22"/>
      <c r="E17" s="24"/>
    </row>
    <row r="18" spans="1:5" ht="24.75" customHeight="1">
      <c r="A18" s="23">
        <v>10</v>
      </c>
      <c r="B18" s="22"/>
      <c r="C18" s="22"/>
      <c r="D18" s="22"/>
      <c r="E18" s="24"/>
    </row>
    <row r="19" spans="1:5" ht="24.75" customHeight="1">
      <c r="A19" s="28">
        <v>11</v>
      </c>
      <c r="B19" s="22"/>
      <c r="C19" s="22"/>
      <c r="D19" s="22"/>
      <c r="E19" s="24"/>
    </row>
    <row r="20" spans="1:5" ht="24.75" customHeight="1">
      <c r="A20" s="23">
        <v>12</v>
      </c>
      <c r="B20" s="22"/>
      <c r="C20" s="22"/>
      <c r="D20" s="22"/>
      <c r="E20" s="24"/>
    </row>
    <row r="21" spans="1:5" ht="24.75" customHeight="1">
      <c r="A21" s="28">
        <v>13</v>
      </c>
      <c r="B21" s="22"/>
      <c r="C21" s="22"/>
      <c r="D21" s="22"/>
      <c r="E21" s="24"/>
    </row>
    <row r="22" spans="1:5" ht="24.75" customHeight="1">
      <c r="A22" s="23">
        <v>14</v>
      </c>
      <c r="B22" s="22"/>
      <c r="C22" s="22"/>
      <c r="D22" s="22"/>
      <c r="E22" s="24"/>
    </row>
    <row r="23" spans="1:5" ht="24.75" customHeight="1">
      <c r="A23" s="28">
        <v>15</v>
      </c>
      <c r="B23" s="22"/>
      <c r="C23" s="22"/>
      <c r="D23" s="22"/>
      <c r="E23" s="24"/>
    </row>
    <row r="24" spans="1:5" ht="24.75" customHeight="1">
      <c r="A24" s="23">
        <v>16</v>
      </c>
      <c r="B24" s="22"/>
      <c r="C24" s="22"/>
      <c r="D24" s="22"/>
      <c r="E24" s="24"/>
    </row>
    <row r="25" spans="1:5" ht="24.75" customHeight="1">
      <c r="A25" s="28">
        <v>17</v>
      </c>
      <c r="B25" s="22"/>
      <c r="C25" s="22"/>
      <c r="D25" s="22"/>
      <c r="E25" s="24"/>
    </row>
    <row r="26" spans="1:5" ht="24.75" customHeight="1">
      <c r="A26" s="23">
        <v>18</v>
      </c>
      <c r="B26" s="22"/>
      <c r="C26" s="22"/>
      <c r="D26" s="22"/>
      <c r="E26" s="24"/>
    </row>
    <row r="27" spans="1:5" ht="24.75" customHeight="1">
      <c r="A27" s="28">
        <v>19</v>
      </c>
      <c r="B27" s="22"/>
      <c r="C27" s="22"/>
      <c r="D27" s="22"/>
      <c r="E27" s="24"/>
    </row>
    <row r="28" spans="1:5" ht="24.75" customHeight="1">
      <c r="A28" s="23">
        <v>20</v>
      </c>
      <c r="B28" s="22"/>
      <c r="C28" s="22"/>
      <c r="D28" s="22"/>
      <c r="E28" s="24"/>
    </row>
    <row r="29" spans="1:5" ht="24.75" customHeight="1">
      <c r="A29" s="28">
        <v>21</v>
      </c>
      <c r="B29" s="22"/>
      <c r="C29" s="22"/>
      <c r="D29" s="22"/>
      <c r="E29" s="24"/>
    </row>
    <row r="30" spans="1:5" ht="24.75" customHeight="1">
      <c r="A30" s="23">
        <v>22</v>
      </c>
      <c r="B30" s="22"/>
      <c r="C30" s="22"/>
      <c r="D30" s="22"/>
      <c r="E30" s="24"/>
    </row>
    <row r="31" spans="1:5" ht="24.75" customHeight="1">
      <c r="A31" s="28">
        <v>23</v>
      </c>
      <c r="B31" s="22"/>
      <c r="C31" s="22"/>
      <c r="D31" s="22"/>
      <c r="E31" s="24"/>
    </row>
    <row r="32" spans="1:5" ht="24.75" customHeight="1">
      <c r="A32" s="23">
        <v>24</v>
      </c>
      <c r="B32" s="22"/>
      <c r="C32" s="22"/>
      <c r="D32" s="22"/>
      <c r="E32" s="24"/>
    </row>
    <row r="33" spans="1:5" ht="24.75" customHeight="1">
      <c r="A33" s="28">
        <v>25</v>
      </c>
      <c r="B33" s="22"/>
      <c r="C33" s="22"/>
      <c r="D33" s="22"/>
      <c r="E33" s="24"/>
    </row>
    <row r="34" spans="1:5" ht="24.75" customHeight="1">
      <c r="A34" s="23">
        <v>26</v>
      </c>
      <c r="B34" s="22"/>
      <c r="C34" s="22"/>
      <c r="D34" s="22"/>
      <c r="E34" s="24"/>
    </row>
    <row r="35" spans="1:5" ht="24.75" customHeight="1">
      <c r="A35" s="28">
        <v>27</v>
      </c>
      <c r="B35" s="22"/>
      <c r="C35" s="22"/>
      <c r="D35" s="22"/>
      <c r="E35" s="24"/>
    </row>
    <row r="36" spans="1:5" ht="24.75" customHeight="1">
      <c r="A36" s="23">
        <v>28</v>
      </c>
      <c r="B36" s="22"/>
      <c r="C36" s="22"/>
      <c r="D36" s="22"/>
      <c r="E36" s="24"/>
    </row>
    <row r="37" spans="1:5" ht="24.75" customHeight="1">
      <c r="A37" s="28">
        <v>29</v>
      </c>
      <c r="B37" s="22"/>
      <c r="C37" s="22"/>
      <c r="D37" s="22"/>
      <c r="E37" s="24"/>
    </row>
    <row r="38" spans="1:5" ht="24.75" customHeight="1">
      <c r="A38" s="23">
        <v>30</v>
      </c>
      <c r="B38" s="22"/>
      <c r="C38" s="22"/>
      <c r="D38" s="22"/>
      <c r="E38" s="24"/>
    </row>
    <row r="39" spans="1:5" ht="24.75" customHeight="1" thickBot="1">
      <c r="A39" s="25"/>
      <c r="B39" s="26"/>
      <c r="C39" s="26"/>
      <c r="D39" s="26"/>
      <c r="E39" s="27"/>
    </row>
  </sheetData>
  <mergeCells count="5">
    <mergeCell ref="C8:D8"/>
    <mergeCell ref="A5:E6"/>
    <mergeCell ref="A1:E1"/>
    <mergeCell ref="A4:E4"/>
    <mergeCell ref="A2:E2"/>
  </mergeCells>
  <printOptions/>
  <pageMargins left="0.75" right="0.75" top="1" bottom="1" header="0.4921259845" footer="0.4921259845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="125" zoomScaleNormal="125" workbookViewId="0" topLeftCell="A1">
      <selection activeCell="C11" sqref="C11"/>
    </sheetView>
  </sheetViews>
  <sheetFormatPr defaultColWidth="9.140625" defaultRowHeight="12.75"/>
  <cols>
    <col min="1" max="1" width="3.7109375" style="0" customWidth="1"/>
    <col min="2" max="2" width="19.8515625" style="0" bestFit="1" customWidth="1"/>
    <col min="3" max="3" width="18.57421875" style="0" customWidth="1"/>
    <col min="4" max="4" width="14.57421875" style="0" customWidth="1"/>
    <col min="5" max="5" width="10.421875" style="0" customWidth="1"/>
  </cols>
  <sheetData>
    <row r="2" spans="1:5" ht="15">
      <c r="A2" t="s">
        <v>45</v>
      </c>
      <c r="B2" s="4" t="s">
        <v>18</v>
      </c>
      <c r="C2" s="5" t="s">
        <v>19</v>
      </c>
      <c r="D2" s="5" t="s">
        <v>19</v>
      </c>
      <c r="E2" s="5" t="s">
        <v>19</v>
      </c>
    </row>
    <row r="3" spans="1:5" ht="15">
      <c r="A3" s="6"/>
      <c r="B3" s="6"/>
      <c r="C3" s="6"/>
      <c r="D3" s="6"/>
      <c r="E3" s="6"/>
    </row>
    <row r="4" spans="1:5" ht="15">
      <c r="A4" s="39">
        <v>1</v>
      </c>
      <c r="B4" s="39" t="s">
        <v>5</v>
      </c>
      <c r="C4" s="39"/>
      <c r="D4" s="39"/>
      <c r="E4" s="39"/>
    </row>
    <row r="5" spans="1:5" ht="15">
      <c r="A5" s="39">
        <v>2</v>
      </c>
      <c r="B5" s="39" t="s">
        <v>20</v>
      </c>
      <c r="C5" s="39"/>
      <c r="D5" s="39"/>
      <c r="E5" s="39"/>
    </row>
    <row r="6" spans="1:5" ht="15">
      <c r="A6" s="39">
        <v>3</v>
      </c>
      <c r="B6" s="39" t="s">
        <v>10</v>
      </c>
      <c r="C6" s="39"/>
      <c r="D6" s="39"/>
      <c r="E6" s="39"/>
    </row>
    <row r="7" spans="1:5" ht="15">
      <c r="A7" s="39">
        <v>4</v>
      </c>
      <c r="B7" s="39" t="s">
        <v>9</v>
      </c>
      <c r="C7" s="40"/>
      <c r="D7" s="39"/>
      <c r="E7" s="39"/>
    </row>
    <row r="8" spans="1:5" ht="15">
      <c r="A8" s="39">
        <v>5</v>
      </c>
      <c r="B8" s="39" t="s">
        <v>7</v>
      </c>
      <c r="C8" s="40"/>
      <c r="D8" s="39"/>
      <c r="E8" s="39"/>
    </row>
    <row r="9" spans="1:5" ht="15">
      <c r="A9" s="39">
        <v>6</v>
      </c>
      <c r="B9" s="39" t="s">
        <v>6</v>
      </c>
      <c r="C9" s="39"/>
      <c r="D9" s="39"/>
      <c r="E9" s="39"/>
    </row>
    <row r="10" spans="1:5" ht="15">
      <c r="A10" s="39">
        <v>7</v>
      </c>
      <c r="B10" s="39" t="s">
        <v>12</v>
      </c>
      <c r="C10" s="39"/>
      <c r="D10" s="39"/>
      <c r="E10" s="39"/>
    </row>
    <row r="11" spans="1:5" ht="15">
      <c r="A11" s="39">
        <v>8</v>
      </c>
      <c r="B11" s="40" t="s">
        <v>46</v>
      </c>
      <c r="C11" s="39"/>
      <c r="D11" s="39"/>
      <c r="E11" s="39"/>
    </row>
    <row r="12" spans="1:5" ht="15">
      <c r="A12" s="39">
        <v>9</v>
      </c>
      <c r="B12" s="40" t="s">
        <v>41</v>
      </c>
      <c r="C12" s="39"/>
      <c r="D12" s="39"/>
      <c r="E12" s="39"/>
    </row>
    <row r="13" spans="1:5" ht="15">
      <c r="A13" s="40">
        <v>10</v>
      </c>
      <c r="B13" s="39" t="s">
        <v>8</v>
      </c>
      <c r="C13" s="22"/>
      <c r="D13" s="22"/>
      <c r="E13" s="22"/>
    </row>
    <row r="14" spans="1:5" ht="15">
      <c r="A14" s="40">
        <v>11</v>
      </c>
      <c r="B14" s="39" t="s">
        <v>26</v>
      </c>
      <c r="C14" s="22"/>
      <c r="D14" s="22"/>
      <c r="E14" s="22"/>
    </row>
    <row r="15" spans="1:5" ht="15">
      <c r="A15" s="40">
        <v>12</v>
      </c>
      <c r="B15" s="40" t="s">
        <v>42</v>
      </c>
      <c r="C15" s="22"/>
      <c r="D15" s="22"/>
      <c r="E15" s="22"/>
    </row>
  </sheetData>
  <printOptions/>
  <pageMargins left="0.7875" right="0.7875" top="0.9840277777777778" bottom="0.9840277777777778" header="0.5118055555555556" footer="0.5118055555555556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="125" zoomScaleNormal="125" workbookViewId="0" topLeftCell="A4">
      <selection activeCell="C18" sqref="C18"/>
    </sheetView>
  </sheetViews>
  <sheetFormatPr defaultColWidth="9.140625" defaultRowHeight="12.75"/>
  <sheetData>
    <row r="1" spans="1:4" ht="22.5">
      <c r="A1" s="95" t="s">
        <v>21</v>
      </c>
      <c r="B1" s="95"/>
      <c r="C1" s="95"/>
      <c r="D1" s="95"/>
    </row>
    <row r="2" spans="1:4" ht="18.75">
      <c r="A2" s="18"/>
      <c r="B2" s="8" t="s">
        <v>22</v>
      </c>
      <c r="C2" s="8" t="s">
        <v>23</v>
      </c>
      <c r="D2" s="8" t="s">
        <v>24</v>
      </c>
    </row>
    <row r="3" spans="1:4" ht="18.75">
      <c r="A3" s="8">
        <v>1</v>
      </c>
      <c r="B3" s="18"/>
      <c r="C3" s="18"/>
      <c r="D3" s="18"/>
    </row>
    <row r="4" spans="1:4" ht="18.75">
      <c r="A4" s="8">
        <v>2</v>
      </c>
      <c r="B4" s="18"/>
      <c r="C4" s="18"/>
      <c r="D4" s="18"/>
    </row>
    <row r="5" spans="1:4" ht="18.75">
      <c r="A5" s="8">
        <v>3</v>
      </c>
      <c r="B5" s="18"/>
      <c r="C5" s="18"/>
      <c r="D5" s="18"/>
    </row>
    <row r="6" spans="1:4" ht="18.75">
      <c r="A6" s="8">
        <v>4</v>
      </c>
      <c r="B6" s="18"/>
      <c r="C6" s="18"/>
      <c r="D6" s="18"/>
    </row>
    <row r="7" spans="1:4" ht="18.75">
      <c r="A7" s="8">
        <v>5</v>
      </c>
      <c r="B7" s="18"/>
      <c r="C7" s="18"/>
      <c r="D7" s="18"/>
    </row>
    <row r="8" spans="1:4" ht="18.75">
      <c r="A8" s="8">
        <v>6</v>
      </c>
      <c r="B8" s="18"/>
      <c r="C8" s="18"/>
      <c r="D8" s="18"/>
    </row>
    <row r="9" spans="1:4" ht="18.75">
      <c r="A9" s="8">
        <v>7</v>
      </c>
      <c r="B9" s="18"/>
      <c r="C9" s="18"/>
      <c r="D9" s="18"/>
    </row>
    <row r="10" spans="1:4" ht="18.75">
      <c r="A10" s="8">
        <v>8</v>
      </c>
      <c r="B10" s="18"/>
      <c r="C10" s="18"/>
      <c r="D10" s="18"/>
    </row>
    <row r="11" spans="1:4" ht="18.75">
      <c r="A11" s="8">
        <v>9</v>
      </c>
      <c r="B11" s="18"/>
      <c r="C11" s="18"/>
      <c r="D11" s="18"/>
    </row>
    <row r="12" spans="1:4" ht="18.75">
      <c r="A12" s="8">
        <v>10</v>
      </c>
      <c r="B12" s="18"/>
      <c r="C12" s="18"/>
      <c r="D12" s="18"/>
    </row>
    <row r="13" spans="1:4" ht="18.75">
      <c r="A13" s="8">
        <v>11</v>
      </c>
      <c r="B13" s="18"/>
      <c r="C13" s="18"/>
      <c r="D13" s="18"/>
    </row>
    <row r="14" spans="1:4" ht="18.75">
      <c r="A14" s="8">
        <v>12</v>
      </c>
      <c r="B14" s="18"/>
      <c r="C14" s="18"/>
      <c r="D14" s="18"/>
    </row>
    <row r="15" spans="1:4" ht="18.75">
      <c r="A15" s="8">
        <v>13</v>
      </c>
      <c r="B15" s="18"/>
      <c r="C15" s="18"/>
      <c r="D15" s="18"/>
    </row>
    <row r="16" spans="1:4" ht="18.75">
      <c r="A16" s="8">
        <v>14</v>
      </c>
      <c r="B16" s="18"/>
      <c r="C16" s="18"/>
      <c r="D16" s="18"/>
    </row>
    <row r="17" spans="1:4" ht="18.75">
      <c r="A17" s="8">
        <v>15</v>
      </c>
      <c r="B17" s="18"/>
      <c r="C17" s="18"/>
      <c r="D17" s="18"/>
    </row>
    <row r="18" spans="1:4" ht="18.75">
      <c r="A18" s="8">
        <v>16</v>
      </c>
      <c r="B18" s="18"/>
      <c r="C18" s="18"/>
      <c r="D18" s="18"/>
    </row>
    <row r="19" spans="1:4" ht="18.75">
      <c r="A19" s="8">
        <v>17</v>
      </c>
      <c r="B19" s="18"/>
      <c r="C19" s="18"/>
      <c r="D19" s="18"/>
    </row>
    <row r="20" spans="1:4" ht="18.75">
      <c r="A20" s="8">
        <v>18</v>
      </c>
      <c r="B20" s="18"/>
      <c r="C20" s="18"/>
      <c r="D20" s="18"/>
    </row>
    <row r="21" spans="1:4" ht="18.75">
      <c r="A21" s="8">
        <v>19</v>
      </c>
      <c r="B21" s="18"/>
      <c r="C21" s="18"/>
      <c r="D21" s="18"/>
    </row>
    <row r="22" spans="1:4" ht="18.75">
      <c r="A22" s="8">
        <v>20</v>
      </c>
      <c r="B22" s="18"/>
      <c r="C22" s="18"/>
      <c r="D22" s="18"/>
    </row>
    <row r="23" spans="1:4" ht="18.75">
      <c r="A23" s="8">
        <v>21</v>
      </c>
      <c r="B23" s="18"/>
      <c r="C23" s="18"/>
      <c r="D23" s="18"/>
    </row>
    <row r="24" spans="1:4" ht="18.75">
      <c r="A24" s="8">
        <v>22</v>
      </c>
      <c r="B24" s="18"/>
      <c r="C24" s="18"/>
      <c r="D24" s="18"/>
    </row>
    <row r="25" spans="1:4" ht="18.75">
      <c r="A25" s="8">
        <v>23</v>
      </c>
      <c r="B25" s="18"/>
      <c r="C25" s="18"/>
      <c r="D25" s="18"/>
    </row>
    <row r="26" spans="1:4" ht="18.75">
      <c r="A26" s="8">
        <v>24</v>
      </c>
      <c r="B26" s="18"/>
      <c r="C26" s="18"/>
      <c r="D26" s="18"/>
    </row>
    <row r="27" spans="1:4" ht="18.75">
      <c r="A27" s="8">
        <v>25</v>
      </c>
      <c r="B27" s="18"/>
      <c r="C27" s="18"/>
      <c r="D27" s="18"/>
    </row>
    <row r="28" spans="1:4" ht="18.75">
      <c r="A28" s="8">
        <v>26</v>
      </c>
      <c r="B28" s="18"/>
      <c r="C28" s="18"/>
      <c r="D28" s="18"/>
    </row>
    <row r="29" spans="1:4" ht="18.75">
      <c r="A29" s="8">
        <v>27</v>
      </c>
      <c r="B29" s="18"/>
      <c r="C29" s="18"/>
      <c r="D29" s="18"/>
    </row>
    <row r="30" spans="1:4" ht="18.75">
      <c r="A30" s="8">
        <v>28</v>
      </c>
      <c r="B30" s="18"/>
      <c r="C30" s="18"/>
      <c r="D30" s="18"/>
    </row>
    <row r="31" spans="1:4" ht="18.75">
      <c r="A31" s="8">
        <v>29</v>
      </c>
      <c r="B31" s="18"/>
      <c r="C31" s="18"/>
      <c r="D31" s="18"/>
    </row>
    <row r="32" spans="1:4" ht="18.75">
      <c r="A32" s="8">
        <v>30</v>
      </c>
      <c r="B32" s="18"/>
      <c r="C32" s="18"/>
      <c r="D32" s="18"/>
    </row>
  </sheetData>
  <mergeCells count="1">
    <mergeCell ref="A1:D1"/>
  </mergeCells>
  <printOptions/>
  <pageMargins left="1.96875" right="0.5902777777777778" top="0.9840277777777778" bottom="0.9840277777777778" header="0.5118055555555556" footer="0.5118055555555556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B39" sqref="B39:C39"/>
    </sheetView>
  </sheetViews>
  <sheetFormatPr defaultColWidth="9.140625" defaultRowHeight="12.75"/>
  <cols>
    <col min="1" max="1" width="21.8515625" style="0" bestFit="1" customWidth="1"/>
    <col min="2" max="12" width="10.7109375" style="0" customWidth="1"/>
  </cols>
  <sheetData>
    <row r="1" spans="2:12" ht="18.75">
      <c r="B1" s="106" t="s">
        <v>56</v>
      </c>
      <c r="C1" s="106"/>
      <c r="D1" s="106"/>
      <c r="E1" s="106"/>
      <c r="F1" s="106"/>
      <c r="G1" s="106"/>
      <c r="H1" s="106"/>
      <c r="I1" s="106"/>
      <c r="J1" s="106"/>
      <c r="K1" s="106"/>
      <c r="L1" s="48"/>
    </row>
    <row r="2" spans="2:12" ht="18.75" customHeight="1">
      <c r="B2" s="106" t="s">
        <v>57</v>
      </c>
      <c r="C2" s="106"/>
      <c r="D2" s="106"/>
      <c r="E2" s="106"/>
      <c r="F2" s="106"/>
      <c r="G2" s="106"/>
      <c r="H2" s="106"/>
      <c r="I2" s="106"/>
      <c r="J2" s="106"/>
      <c r="K2" s="106"/>
      <c r="L2" s="48"/>
    </row>
    <row r="3" spans="1:12" ht="18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8.75" customHeight="1">
      <c r="A4" s="45"/>
      <c r="B4" s="45"/>
      <c r="C4" s="45"/>
      <c r="D4" s="45"/>
      <c r="E4" s="45"/>
      <c r="F4" s="45"/>
      <c r="L4" s="59" t="s">
        <v>79</v>
      </c>
    </row>
    <row r="5" spans="1:11" ht="18" customHeight="1" thickBot="1">
      <c r="A5" s="7"/>
      <c r="B5" s="41" t="s">
        <v>60</v>
      </c>
      <c r="C5" s="99" t="s">
        <v>59</v>
      </c>
      <c r="D5" s="99"/>
      <c r="E5" s="99"/>
      <c r="F5" s="99"/>
      <c r="G5" s="99"/>
      <c r="H5" s="99"/>
      <c r="I5" s="99"/>
      <c r="J5" s="99"/>
      <c r="K5" s="99"/>
    </row>
    <row r="6" spans="1:12" ht="24.75" customHeight="1" thickBot="1">
      <c r="A6" s="53" t="s">
        <v>55</v>
      </c>
      <c r="B6" s="98"/>
      <c r="C6" s="98"/>
      <c r="D6" s="98"/>
      <c r="E6" s="98"/>
      <c r="F6" s="98"/>
      <c r="G6" s="98"/>
      <c r="H6" s="98"/>
      <c r="I6" s="98"/>
      <c r="J6" s="98"/>
      <c r="K6" s="100"/>
      <c r="L6" s="57"/>
    </row>
    <row r="7" spans="1:12" ht="24.75" customHeight="1">
      <c r="A7" s="62"/>
      <c r="B7" s="52"/>
      <c r="C7" s="52"/>
      <c r="D7" s="52"/>
      <c r="E7" s="52"/>
      <c r="F7" s="52"/>
      <c r="G7" s="52"/>
      <c r="H7" s="52"/>
      <c r="I7" s="52"/>
      <c r="J7" s="52"/>
      <c r="K7" s="52"/>
      <c r="L7" s="37"/>
    </row>
    <row r="8" spans="1:11" ht="18" customHeight="1" thickBot="1">
      <c r="A8" s="9"/>
      <c r="B8" s="46" t="s">
        <v>62</v>
      </c>
      <c r="C8" s="99" t="s">
        <v>61</v>
      </c>
      <c r="D8" s="99"/>
      <c r="E8" s="99"/>
      <c r="F8" s="99"/>
      <c r="G8" s="99"/>
      <c r="H8" s="99"/>
      <c r="I8" s="99"/>
      <c r="J8" s="99"/>
      <c r="K8" s="99"/>
    </row>
    <row r="9" spans="1:12" ht="24.75" customHeight="1" thickBot="1">
      <c r="A9" s="53" t="s">
        <v>54</v>
      </c>
      <c r="B9" s="98"/>
      <c r="C9" s="98"/>
      <c r="D9" s="98"/>
      <c r="E9" s="98"/>
      <c r="F9" s="98"/>
      <c r="G9" s="98"/>
      <c r="H9" s="96"/>
      <c r="I9" s="96"/>
      <c r="J9" s="96"/>
      <c r="K9" s="97"/>
      <c r="L9" s="57"/>
    </row>
    <row r="10" spans="1:12" ht="24.75" customHeight="1">
      <c r="A10" s="62"/>
      <c r="B10" s="52"/>
      <c r="C10" s="52"/>
      <c r="D10" s="52"/>
      <c r="E10" s="52"/>
      <c r="F10" s="52"/>
      <c r="G10" s="52"/>
      <c r="H10" s="63"/>
      <c r="I10" s="63"/>
      <c r="J10" s="63"/>
      <c r="K10" s="63"/>
      <c r="L10" s="37"/>
    </row>
    <row r="11" spans="1:11" ht="18" customHeight="1" thickBot="1">
      <c r="A11" s="9"/>
      <c r="B11" s="47" t="s">
        <v>64</v>
      </c>
      <c r="C11" s="99" t="s">
        <v>63</v>
      </c>
      <c r="D11" s="99"/>
      <c r="E11" s="99"/>
      <c r="F11" s="99"/>
      <c r="G11" s="99"/>
      <c r="H11" s="99"/>
      <c r="I11" s="99"/>
      <c r="J11" s="99"/>
      <c r="K11" s="99"/>
    </row>
    <row r="12" spans="1:12" ht="24.75" customHeight="1" thickBot="1">
      <c r="A12" s="53" t="s">
        <v>58</v>
      </c>
      <c r="B12" s="50"/>
      <c r="C12" s="50"/>
      <c r="D12" s="50"/>
      <c r="E12" s="50"/>
      <c r="F12" s="50"/>
      <c r="G12" s="22"/>
      <c r="H12" s="22"/>
      <c r="I12" s="22"/>
      <c r="J12" s="22"/>
      <c r="K12" s="56"/>
      <c r="L12" s="57"/>
    </row>
    <row r="13" spans="1:12" ht="24.75" customHeight="1">
      <c r="A13" s="62"/>
      <c r="B13" s="52"/>
      <c r="C13" s="52"/>
      <c r="D13" s="52"/>
      <c r="E13" s="52"/>
      <c r="F13" s="52"/>
      <c r="G13" s="37"/>
      <c r="H13" s="37"/>
      <c r="I13" s="37"/>
      <c r="J13" s="37"/>
      <c r="K13" s="37"/>
      <c r="L13" s="37"/>
    </row>
    <row r="14" spans="1:11" ht="18" customHeight="1" thickBot="1">
      <c r="A14" s="9"/>
      <c r="B14" s="46" t="s">
        <v>62</v>
      </c>
      <c r="C14" s="99" t="s">
        <v>65</v>
      </c>
      <c r="D14" s="99"/>
      <c r="E14" s="99"/>
      <c r="F14" s="99"/>
      <c r="G14" s="99"/>
      <c r="H14" s="99"/>
      <c r="I14" s="99"/>
      <c r="J14" s="99"/>
      <c r="K14" s="99"/>
    </row>
    <row r="15" spans="1:12" ht="24.75" customHeight="1" thickBot="1">
      <c r="A15" s="54" t="s">
        <v>66</v>
      </c>
      <c r="B15" s="98"/>
      <c r="C15" s="98"/>
      <c r="D15" s="98"/>
      <c r="E15" s="98"/>
      <c r="F15" s="98"/>
      <c r="G15" s="98"/>
      <c r="H15" s="96"/>
      <c r="I15" s="96"/>
      <c r="J15" s="96"/>
      <c r="K15" s="97"/>
      <c r="L15" s="57"/>
    </row>
    <row r="16" spans="1:12" ht="24.75" customHeight="1">
      <c r="A16" s="62"/>
      <c r="B16" s="52"/>
      <c r="C16" s="61"/>
      <c r="D16" s="61"/>
      <c r="E16" s="61"/>
      <c r="F16" s="61"/>
      <c r="G16" s="61"/>
      <c r="H16" s="51"/>
      <c r="I16" s="51"/>
      <c r="J16" s="51"/>
      <c r="K16" s="51"/>
      <c r="L16" s="37"/>
    </row>
    <row r="17" spans="1:15" ht="18" customHeight="1" thickBot="1">
      <c r="A17" s="9"/>
      <c r="B17" s="46" t="s">
        <v>62</v>
      </c>
      <c r="C17" s="101" t="s">
        <v>76</v>
      </c>
      <c r="D17" s="101"/>
      <c r="E17" s="101"/>
      <c r="F17" s="101"/>
      <c r="G17" s="101"/>
      <c r="H17" s="101"/>
      <c r="I17" s="101"/>
      <c r="J17" s="101"/>
      <c r="K17" s="101"/>
      <c r="L17" s="55"/>
      <c r="M17" s="55"/>
      <c r="N17" s="55"/>
      <c r="O17" s="55"/>
    </row>
    <row r="18" spans="1:12" ht="24.75" customHeight="1" thickBot="1">
      <c r="A18" s="8" t="s">
        <v>67</v>
      </c>
      <c r="B18" s="98"/>
      <c r="C18" s="98"/>
      <c r="D18" s="98"/>
      <c r="E18" s="98"/>
      <c r="F18" s="98"/>
      <c r="G18" s="98"/>
      <c r="H18" s="96"/>
      <c r="I18" s="96"/>
      <c r="J18" s="96"/>
      <c r="K18" s="97"/>
      <c r="L18" s="57"/>
    </row>
    <row r="19" spans="1:12" ht="24.75" customHeight="1">
      <c r="A19" s="62"/>
      <c r="B19" s="52"/>
      <c r="C19" s="61"/>
      <c r="D19" s="61"/>
      <c r="E19" s="61"/>
      <c r="F19" s="61"/>
      <c r="G19" s="61"/>
      <c r="H19" s="51"/>
      <c r="I19" s="51"/>
      <c r="J19" s="51"/>
      <c r="K19" s="51"/>
      <c r="L19" s="37"/>
    </row>
    <row r="20" spans="1:11" ht="18" customHeight="1" thickBot="1">
      <c r="A20" s="9"/>
      <c r="B20" s="46" t="s">
        <v>77</v>
      </c>
      <c r="C20" s="101" t="s">
        <v>78</v>
      </c>
      <c r="D20" s="101"/>
      <c r="E20" s="101"/>
      <c r="F20" s="101"/>
      <c r="G20" s="101"/>
      <c r="H20" s="101"/>
      <c r="I20" s="101"/>
      <c r="J20" s="101"/>
      <c r="K20" s="101"/>
    </row>
    <row r="21" spans="1:12" ht="24.75" customHeight="1" thickBot="1">
      <c r="A21" s="49" t="s">
        <v>68</v>
      </c>
      <c r="B21" s="100"/>
      <c r="C21" s="102"/>
      <c r="D21" s="102"/>
      <c r="E21" s="102"/>
      <c r="F21" s="102"/>
      <c r="G21" s="102"/>
      <c r="H21" s="102"/>
      <c r="I21" s="102"/>
      <c r="J21" s="102"/>
      <c r="K21" s="103"/>
      <c r="L21" s="60"/>
    </row>
    <row r="22" spans="1:12" ht="24.75" customHeight="1">
      <c r="A22" s="6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37"/>
    </row>
    <row r="23" spans="1:11" ht="18" customHeight="1" thickBot="1">
      <c r="A23" s="9"/>
      <c r="B23" s="46" t="s">
        <v>80</v>
      </c>
      <c r="C23" s="99" t="s">
        <v>81</v>
      </c>
      <c r="D23" s="99"/>
      <c r="E23" s="99"/>
      <c r="F23" s="99"/>
      <c r="G23" s="99"/>
      <c r="H23" s="99"/>
      <c r="I23" s="99"/>
      <c r="J23" s="99"/>
      <c r="K23" s="99"/>
    </row>
    <row r="24" spans="1:12" ht="24.75" customHeight="1" thickBot="1">
      <c r="A24" s="49" t="s">
        <v>69</v>
      </c>
      <c r="B24" s="98"/>
      <c r="C24" s="98"/>
      <c r="D24" s="98"/>
      <c r="E24" s="98"/>
      <c r="F24" s="98"/>
      <c r="G24" s="96"/>
      <c r="H24" s="96"/>
      <c r="I24" s="96"/>
      <c r="J24" s="96"/>
      <c r="K24" s="96"/>
      <c r="L24" s="60"/>
    </row>
    <row r="25" spans="1:12" ht="24.75" customHeight="1">
      <c r="A25" s="62"/>
      <c r="B25" s="52"/>
      <c r="C25" s="52"/>
      <c r="D25" s="52"/>
      <c r="E25" s="52"/>
      <c r="F25" s="52"/>
      <c r="G25" s="63"/>
      <c r="H25" s="63"/>
      <c r="I25" s="63"/>
      <c r="J25" s="63"/>
      <c r="K25" s="63"/>
      <c r="L25" s="37"/>
    </row>
    <row r="26" spans="1:11" ht="18" customHeight="1" thickBot="1">
      <c r="A26" s="9"/>
      <c r="B26" s="46" t="s">
        <v>62</v>
      </c>
      <c r="C26" s="99" t="s">
        <v>82</v>
      </c>
      <c r="D26" s="99"/>
      <c r="E26" s="99"/>
      <c r="F26" s="99"/>
      <c r="G26" s="99"/>
      <c r="H26" s="99"/>
      <c r="I26" s="99"/>
      <c r="J26" s="99"/>
      <c r="K26" s="99"/>
    </row>
    <row r="27" spans="1:12" ht="24.75" customHeight="1" thickBot="1">
      <c r="A27" s="8" t="s">
        <v>70</v>
      </c>
      <c r="B27" s="98"/>
      <c r="C27" s="98"/>
      <c r="D27" s="98"/>
      <c r="E27" s="98"/>
      <c r="F27" s="98"/>
      <c r="G27" s="98"/>
      <c r="H27" s="96"/>
      <c r="I27" s="96"/>
      <c r="J27" s="96"/>
      <c r="K27" s="97"/>
      <c r="L27" s="57"/>
    </row>
    <row r="28" spans="1:12" ht="24.75" customHeight="1">
      <c r="A28" s="62"/>
      <c r="B28" s="52"/>
      <c r="C28" s="52"/>
      <c r="D28" s="52"/>
      <c r="E28" s="52"/>
      <c r="F28" s="52"/>
      <c r="G28" s="52"/>
      <c r="H28" s="63"/>
      <c r="I28" s="63"/>
      <c r="J28" s="63"/>
      <c r="K28" s="63"/>
      <c r="L28" s="37"/>
    </row>
    <row r="29" spans="1:11" ht="18" customHeight="1" thickBot="1">
      <c r="A29" s="9"/>
      <c r="B29" s="46" t="s">
        <v>62</v>
      </c>
      <c r="C29" s="99" t="s">
        <v>83</v>
      </c>
      <c r="D29" s="99"/>
      <c r="E29" s="99"/>
      <c r="F29" s="99"/>
      <c r="G29" s="99"/>
      <c r="H29" s="99"/>
      <c r="I29" s="99"/>
      <c r="J29" s="99"/>
      <c r="K29" s="99"/>
    </row>
    <row r="30" spans="1:12" ht="24.75" customHeight="1" thickBot="1">
      <c r="A30" s="8" t="s">
        <v>71</v>
      </c>
      <c r="B30" s="98"/>
      <c r="C30" s="98"/>
      <c r="D30" s="98"/>
      <c r="E30" s="98"/>
      <c r="F30" s="98"/>
      <c r="G30" s="98"/>
      <c r="H30" s="96"/>
      <c r="I30" s="96"/>
      <c r="J30" s="96"/>
      <c r="K30" s="97"/>
      <c r="L30" s="57"/>
    </row>
    <row r="31" spans="1:12" ht="24.75" customHeight="1">
      <c r="A31" s="62"/>
      <c r="B31" s="52"/>
      <c r="C31" s="52"/>
      <c r="D31" s="52"/>
      <c r="E31" s="52"/>
      <c r="F31" s="52"/>
      <c r="G31" s="52"/>
      <c r="H31" s="63"/>
      <c r="I31" s="63"/>
      <c r="J31" s="63"/>
      <c r="K31" s="63"/>
      <c r="L31" s="37"/>
    </row>
    <row r="32" spans="1:11" ht="18" customHeight="1" thickBot="1">
      <c r="A32" s="9"/>
      <c r="B32" s="46" t="s">
        <v>62</v>
      </c>
      <c r="C32" s="107" t="s">
        <v>84</v>
      </c>
      <c r="D32" s="107"/>
      <c r="E32" s="107"/>
      <c r="F32" s="107"/>
      <c r="G32" s="107"/>
      <c r="H32" s="107"/>
      <c r="I32" s="107"/>
      <c r="J32" s="107"/>
      <c r="K32" s="107"/>
    </row>
    <row r="33" spans="1:12" ht="24.75" customHeight="1" thickBot="1">
      <c r="A33" s="8" t="s">
        <v>72</v>
      </c>
      <c r="B33" s="98"/>
      <c r="C33" s="98"/>
      <c r="D33" s="98"/>
      <c r="E33" s="98"/>
      <c r="F33" s="98"/>
      <c r="G33" s="98"/>
      <c r="H33" s="96"/>
      <c r="I33" s="96"/>
      <c r="J33" s="96"/>
      <c r="K33" s="97"/>
      <c r="L33" s="57"/>
    </row>
    <row r="34" spans="1:12" ht="24.75" customHeight="1">
      <c r="A34" s="62"/>
      <c r="B34" s="52"/>
      <c r="C34" s="52"/>
      <c r="D34" s="52"/>
      <c r="E34" s="52"/>
      <c r="F34" s="52"/>
      <c r="G34" s="52"/>
      <c r="H34" s="63"/>
      <c r="I34" s="63"/>
      <c r="J34" s="63"/>
      <c r="K34" s="63"/>
      <c r="L34" s="37"/>
    </row>
    <row r="35" spans="1:11" ht="18" customHeight="1" thickBot="1">
      <c r="A35" s="9"/>
      <c r="B35" s="46" t="s">
        <v>77</v>
      </c>
      <c r="C35" s="99" t="s">
        <v>85</v>
      </c>
      <c r="D35" s="99"/>
      <c r="E35" s="99"/>
      <c r="F35" s="99"/>
      <c r="G35" s="99"/>
      <c r="H35" s="99"/>
      <c r="I35" s="99"/>
      <c r="J35" s="99"/>
      <c r="K35" s="99"/>
    </row>
    <row r="36" spans="1:12" ht="24.75" customHeight="1" thickBot="1">
      <c r="A36" s="49" t="s">
        <v>73</v>
      </c>
      <c r="B36" s="100"/>
      <c r="C36" s="102"/>
      <c r="D36" s="102"/>
      <c r="E36" s="102"/>
      <c r="F36" s="102"/>
      <c r="G36" s="102"/>
      <c r="H36" s="102"/>
      <c r="I36" s="102"/>
      <c r="J36" s="102"/>
      <c r="K36" s="102"/>
      <c r="L36" s="57"/>
    </row>
    <row r="37" spans="1:12" ht="24.75" customHeight="1">
      <c r="A37" s="6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37"/>
    </row>
    <row r="38" spans="1:11" ht="18" customHeight="1" thickBot="1">
      <c r="A38" s="9"/>
      <c r="B38" s="46" t="s">
        <v>62</v>
      </c>
      <c r="C38" s="99" t="s">
        <v>86</v>
      </c>
      <c r="D38" s="99"/>
      <c r="E38" s="99"/>
      <c r="F38" s="99"/>
      <c r="G38" s="99"/>
      <c r="H38" s="99"/>
      <c r="I38" s="99"/>
      <c r="J38" s="99"/>
      <c r="K38" s="99"/>
    </row>
    <row r="39" spans="1:12" ht="24.75" customHeight="1" thickBot="1">
      <c r="A39" s="8" t="s">
        <v>74</v>
      </c>
      <c r="B39" s="98"/>
      <c r="C39" s="98"/>
      <c r="D39" s="98"/>
      <c r="E39" s="98"/>
      <c r="F39" s="98"/>
      <c r="G39" s="98"/>
      <c r="H39" s="96"/>
      <c r="I39" s="96"/>
      <c r="J39" s="96"/>
      <c r="K39" s="97"/>
      <c r="L39" s="57"/>
    </row>
    <row r="40" spans="1:11" ht="18" customHeight="1">
      <c r="A40" s="9"/>
      <c r="B40" s="47"/>
      <c r="C40" s="99"/>
      <c r="D40" s="99"/>
      <c r="E40" s="99"/>
      <c r="F40" s="99"/>
      <c r="G40" s="99"/>
      <c r="H40" s="99"/>
      <c r="I40" s="99"/>
      <c r="J40" s="99"/>
      <c r="K40" s="99"/>
    </row>
    <row r="41" spans="2:11" ht="18" customHeight="1" thickBot="1">
      <c r="B41" s="47"/>
      <c r="C41" s="99"/>
      <c r="D41" s="99"/>
      <c r="E41" s="99"/>
      <c r="F41" s="99"/>
      <c r="G41" s="99"/>
      <c r="H41" s="99"/>
      <c r="I41" s="99"/>
      <c r="J41" s="99"/>
      <c r="K41" s="99"/>
    </row>
    <row r="42" spans="1:12" ht="24.75" customHeight="1" thickBot="1">
      <c r="A42" s="104" t="s">
        <v>75</v>
      </c>
      <c r="B42" s="105"/>
      <c r="C42" s="47"/>
      <c r="D42" s="47"/>
      <c r="E42" s="47"/>
      <c r="F42" s="47"/>
      <c r="L42" s="58">
        <f>SUM(L39,L36,L33,L30,L27,L24,L21,L18,L15,L12,L9,L6)</f>
        <v>0</v>
      </c>
    </row>
  </sheetData>
  <mergeCells count="57">
    <mergeCell ref="B1:K1"/>
    <mergeCell ref="B2:K2"/>
    <mergeCell ref="B39:C39"/>
    <mergeCell ref="D39:E39"/>
    <mergeCell ref="F39:G39"/>
    <mergeCell ref="H39:I39"/>
    <mergeCell ref="C32:K32"/>
    <mergeCell ref="C35:K35"/>
    <mergeCell ref="C38:K38"/>
    <mergeCell ref="C41:K41"/>
    <mergeCell ref="A42:B42"/>
    <mergeCell ref="B18:C18"/>
    <mergeCell ref="D18:E18"/>
    <mergeCell ref="F18:G18"/>
    <mergeCell ref="H18:I18"/>
    <mergeCell ref="J18:K18"/>
    <mergeCell ref="C20:K20"/>
    <mergeCell ref="B27:C27"/>
    <mergeCell ref="D27:E27"/>
    <mergeCell ref="C40:K40"/>
    <mergeCell ref="B33:C33"/>
    <mergeCell ref="D33:E33"/>
    <mergeCell ref="F33:G33"/>
    <mergeCell ref="H33:I33"/>
    <mergeCell ref="J33:K33"/>
    <mergeCell ref="B36:K36"/>
    <mergeCell ref="J39:K39"/>
    <mergeCell ref="C26:K26"/>
    <mergeCell ref="C29:K29"/>
    <mergeCell ref="C17:K17"/>
    <mergeCell ref="B21:K21"/>
    <mergeCell ref="B24:F24"/>
    <mergeCell ref="G24:K24"/>
    <mergeCell ref="F27:G27"/>
    <mergeCell ref="H27:I27"/>
    <mergeCell ref="J27:K27"/>
    <mergeCell ref="J15:K15"/>
    <mergeCell ref="C14:K14"/>
    <mergeCell ref="C11:K11"/>
    <mergeCell ref="C23:K23"/>
    <mergeCell ref="B15:C15"/>
    <mergeCell ref="D15:E15"/>
    <mergeCell ref="F15:G15"/>
    <mergeCell ref="H15:I15"/>
    <mergeCell ref="C8:K8"/>
    <mergeCell ref="C5:K5"/>
    <mergeCell ref="B6:K6"/>
    <mergeCell ref="B9:C9"/>
    <mergeCell ref="D9:E9"/>
    <mergeCell ref="F9:G9"/>
    <mergeCell ref="H9:I9"/>
    <mergeCell ref="J9:K9"/>
    <mergeCell ref="J30:K30"/>
    <mergeCell ref="B30:C30"/>
    <mergeCell ref="D30:E30"/>
    <mergeCell ref="F30:G30"/>
    <mergeCell ref="H30:I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="125" zoomScaleNormal="125" workbookViewId="0" topLeftCell="A3">
      <selection activeCell="A5" sqref="A5:F6"/>
    </sheetView>
  </sheetViews>
  <sheetFormatPr defaultColWidth="9.140625" defaultRowHeight="12.75"/>
  <cols>
    <col min="1" max="1" width="4.57421875" style="10" bestFit="1" customWidth="1"/>
    <col min="2" max="2" width="6.140625" style="10" bestFit="1" customWidth="1"/>
    <col min="3" max="3" width="12.421875" style="11" bestFit="1" customWidth="1"/>
    <col min="4" max="4" width="9.28125" style="11" bestFit="1" customWidth="1"/>
    <col min="5" max="5" width="23.28125" style="11" bestFit="1" customWidth="1"/>
    <col min="6" max="6" width="9.00390625" style="11" customWidth="1"/>
    <col min="7" max="7" width="11.57421875" style="11" customWidth="1"/>
    <col min="8" max="8" width="0" style="11" hidden="1" customWidth="1"/>
    <col min="9" max="16384" width="11.57421875" style="11" customWidth="1"/>
  </cols>
  <sheetData>
    <row r="1" spans="1:6" ht="31.5" customHeight="1">
      <c r="A1" s="92" t="s">
        <v>47</v>
      </c>
      <c r="B1" s="92"/>
      <c r="C1" s="92"/>
      <c r="D1" s="92"/>
      <c r="E1" s="92"/>
      <c r="F1" s="92"/>
    </row>
    <row r="2" spans="1:6" ht="18">
      <c r="A2" s="94"/>
      <c r="B2" s="94"/>
      <c r="C2" s="94"/>
      <c r="D2" s="94"/>
      <c r="E2" s="94"/>
      <c r="F2" s="94"/>
    </row>
    <row r="3" spans="1:6" ht="14.25">
      <c r="A3"/>
      <c r="B3"/>
      <c r="C3"/>
      <c r="D3"/>
      <c r="E3"/>
      <c r="F3"/>
    </row>
    <row r="4" spans="1:6" ht="18">
      <c r="A4" s="93" t="s">
        <v>217</v>
      </c>
      <c r="B4" s="93"/>
      <c r="C4" s="93"/>
      <c r="D4" s="93"/>
      <c r="E4" s="93"/>
      <c r="F4" s="93"/>
    </row>
    <row r="5" spans="1:6" ht="14.25">
      <c r="A5" s="108" t="s">
        <v>189</v>
      </c>
      <c r="B5" s="108"/>
      <c r="C5" s="108"/>
      <c r="D5" s="108"/>
      <c r="E5" s="108"/>
      <c r="F5" s="108"/>
    </row>
    <row r="6" spans="1:6" ht="14.25">
      <c r="A6" s="108"/>
      <c r="B6" s="108"/>
      <c r="C6" s="108"/>
      <c r="D6" s="108"/>
      <c r="E6" s="108"/>
      <c r="F6" s="108"/>
    </row>
    <row r="7" ht="14.25" customHeight="1">
      <c r="G7"/>
    </row>
    <row r="8" spans="1:7" ht="15">
      <c r="A8" s="12" t="s">
        <v>0</v>
      </c>
      <c r="B8" s="12" t="s">
        <v>193</v>
      </c>
      <c r="C8" s="13" t="s">
        <v>1</v>
      </c>
      <c r="D8" s="13" t="s">
        <v>2</v>
      </c>
      <c r="E8" s="12" t="s">
        <v>4</v>
      </c>
      <c r="F8" s="13" t="s">
        <v>215</v>
      </c>
      <c r="G8"/>
    </row>
    <row r="9" spans="1:7" ht="14.25">
      <c r="A9">
        <v>1</v>
      </c>
      <c r="B9" t="s">
        <v>194</v>
      </c>
      <c r="C9" s="19" t="s">
        <v>195</v>
      </c>
      <c r="D9" t="s">
        <v>16</v>
      </c>
      <c r="E9" t="s">
        <v>105</v>
      </c>
      <c r="F9" s="84">
        <v>8</v>
      </c>
      <c r="G9"/>
    </row>
    <row r="10" spans="1:7" ht="14.25">
      <c r="A10">
        <v>2</v>
      </c>
      <c r="B10"/>
      <c r="C10" s="19" t="s">
        <v>211</v>
      </c>
      <c r="D10" t="s">
        <v>16</v>
      </c>
      <c r="E10" t="s">
        <v>177</v>
      </c>
      <c r="F10" s="64">
        <v>6</v>
      </c>
      <c r="G10"/>
    </row>
    <row r="11" spans="1:7" ht="14.25">
      <c r="A11">
        <v>3</v>
      </c>
      <c r="B11" t="s">
        <v>194</v>
      </c>
      <c r="C11" s="20" t="s">
        <v>192</v>
      </c>
      <c r="D11" s="21" t="s">
        <v>37</v>
      </c>
      <c r="E11" t="s">
        <v>99</v>
      </c>
      <c r="F11" s="84">
        <v>5</v>
      </c>
      <c r="G11"/>
    </row>
    <row r="12" spans="1:7" ht="14.25">
      <c r="A12">
        <v>4</v>
      </c>
      <c r="B12"/>
      <c r="C12" s="19" t="s">
        <v>142</v>
      </c>
      <c r="D12" t="s">
        <v>165</v>
      </c>
      <c r="E12" s="3" t="s">
        <v>141</v>
      </c>
      <c r="F12" s="84">
        <v>5</v>
      </c>
      <c r="G12"/>
    </row>
    <row r="13" spans="1:8" ht="14.25">
      <c r="A13">
        <v>5</v>
      </c>
      <c r="B13" t="s">
        <v>194</v>
      </c>
      <c r="C13" s="19" t="s">
        <v>205</v>
      </c>
      <c r="D13" t="s">
        <v>161</v>
      </c>
      <c r="E13" t="s">
        <v>146</v>
      </c>
      <c r="F13" s="64">
        <v>5</v>
      </c>
      <c r="H13" s="11" t="str">
        <f>CONCATENATE(C19,"  ",D19,"  ",E19)</f>
        <v>Furka  Ľuboslav  Nitra</v>
      </c>
    </row>
    <row r="14" spans="1:8" ht="14.25">
      <c r="A14">
        <v>6</v>
      </c>
      <c r="B14"/>
      <c r="C14" s="19" t="s">
        <v>184</v>
      </c>
      <c r="D14" t="s">
        <v>15</v>
      </c>
      <c r="E14" t="s">
        <v>183</v>
      </c>
      <c r="F14" s="64">
        <v>5</v>
      </c>
      <c r="H14" s="11" t="str">
        <f>CONCATENATE(C20,,D20,,E20)</f>
        <v>FördöšZoltánŠaľa</v>
      </c>
    </row>
    <row r="15" spans="1:8" ht="14.25">
      <c r="A15">
        <v>7</v>
      </c>
      <c r="C15" s="14" t="s">
        <v>216</v>
      </c>
      <c r="F15" s="64">
        <v>5</v>
      </c>
      <c r="H15" s="11" t="e">
        <f>CONCATENATE(#REF!,"  ",D21,"  ",E21)</f>
        <v>#REF!</v>
      </c>
    </row>
    <row r="16" spans="1:8" ht="14.25" hidden="1">
      <c r="A16">
        <v>8</v>
      </c>
      <c r="B16"/>
      <c r="C16" s="19" t="s">
        <v>190</v>
      </c>
      <c r="D16" t="s">
        <v>191</v>
      </c>
      <c r="E16" t="s">
        <v>92</v>
      </c>
      <c r="F16" s="84"/>
      <c r="H16" s="11" t="str">
        <f>CONCATENATE(C22,"  ",D22,"  ",E22)</f>
        <v>Fides  Anton  Kysuce</v>
      </c>
    </row>
    <row r="17" spans="1:8" ht="14.25" hidden="1">
      <c r="A17">
        <v>9</v>
      </c>
      <c r="B17"/>
      <c r="C17" s="19" t="s">
        <v>164</v>
      </c>
      <c r="D17" t="s">
        <v>196</v>
      </c>
      <c r="E17" t="s">
        <v>110</v>
      </c>
      <c r="F17" s="84"/>
      <c r="H17" s="11" t="str">
        <f>CONCATENATE(C23,"  ",D23,"  ",E23)</f>
        <v>Drugda  Pavel  Novohrad Lučenec</v>
      </c>
    </row>
    <row r="18" spans="1:8" ht="14.25" hidden="1">
      <c r="A18">
        <v>10</v>
      </c>
      <c r="B18" t="s">
        <v>197</v>
      </c>
      <c r="C18" s="19" t="s">
        <v>198</v>
      </c>
      <c r="D18" t="s">
        <v>199</v>
      </c>
      <c r="E18" t="s">
        <v>114</v>
      </c>
      <c r="F18" s="84"/>
      <c r="H18" s="11" t="str">
        <f>CONCATENATE(C24,"  ",D24,"  ",E24)</f>
        <v>Haššo  Štefan  Senica</v>
      </c>
    </row>
    <row r="19" spans="1:8" ht="14.25" hidden="1">
      <c r="A19">
        <v>11</v>
      </c>
      <c r="B19"/>
      <c r="C19" s="19" t="s">
        <v>115</v>
      </c>
      <c r="D19" t="s">
        <v>116</v>
      </c>
      <c r="E19" t="s">
        <v>117</v>
      </c>
      <c r="F19" s="84"/>
      <c r="H19" s="11" t="str">
        <f>CONCATENATE(C25,,D25,,E25)</f>
        <v>HúževkaŠtefanPovažská Bystrica</v>
      </c>
    </row>
    <row r="20" spans="1:8" ht="14.25" hidden="1">
      <c r="A20">
        <v>12</v>
      </c>
      <c r="B20"/>
      <c r="C20" s="19" t="s">
        <v>200</v>
      </c>
      <c r="D20" t="s">
        <v>201</v>
      </c>
      <c r="E20" t="s">
        <v>122</v>
      </c>
      <c r="F20" s="84"/>
      <c r="H20" s="11" t="str">
        <f>CONCATENATE(C26,"  ",D26,"  ",E26)</f>
        <v>Hrebaj  Ivan  Námestovo</v>
      </c>
    </row>
    <row r="21" spans="1:8" ht="14.25" hidden="1">
      <c r="A21">
        <v>13</v>
      </c>
      <c r="B21"/>
      <c r="C21" s="19" t="s">
        <v>127</v>
      </c>
      <c r="D21" t="s">
        <v>35</v>
      </c>
      <c r="E21" t="s">
        <v>128</v>
      </c>
      <c r="F21" s="84"/>
      <c r="H21" s="11">
        <f>CONCATENATE(C27,,D27,,E27)</f>
      </c>
    </row>
    <row r="22" spans="1:8" ht="14.25" hidden="1">
      <c r="A22">
        <v>14</v>
      </c>
      <c r="B22" t="s">
        <v>204</v>
      </c>
      <c r="C22" s="19" t="s">
        <v>202</v>
      </c>
      <c r="D22" t="s">
        <v>203</v>
      </c>
      <c r="E22" t="s">
        <v>136</v>
      </c>
      <c r="F22" s="84"/>
      <c r="H22" s="11" t="str">
        <f>CONCATENATE(C28,"  ",D28,"  ",E28)</f>
        <v>    </v>
      </c>
    </row>
    <row r="23" spans="1:8" ht="14.25" hidden="1">
      <c r="A23">
        <v>15</v>
      </c>
      <c r="B23" t="s">
        <v>197</v>
      </c>
      <c r="C23" s="19" t="s">
        <v>206</v>
      </c>
      <c r="D23" t="s">
        <v>207</v>
      </c>
      <c r="E23" t="s">
        <v>151</v>
      </c>
      <c r="F23" s="64"/>
      <c r="H23" s="11">
        <f>CONCATENATE(C29,,D29,,E29)</f>
      </c>
    </row>
    <row r="24" spans="1:8" ht="14.25" hidden="1">
      <c r="A24">
        <v>16</v>
      </c>
      <c r="B24"/>
      <c r="C24" s="19" t="s">
        <v>208</v>
      </c>
      <c r="D24" t="s">
        <v>34</v>
      </c>
      <c r="E24" t="s">
        <v>156</v>
      </c>
      <c r="F24" s="64"/>
      <c r="H24" s="11">
        <f>CONCATENATE(C30,,D30,,E30)</f>
      </c>
    </row>
    <row r="25" spans="1:8" ht="14.25" hidden="1">
      <c r="A25">
        <v>17</v>
      </c>
      <c r="B25" t="s">
        <v>197</v>
      </c>
      <c r="C25" s="19" t="s">
        <v>33</v>
      </c>
      <c r="D25" t="s">
        <v>34</v>
      </c>
      <c r="E25" t="s">
        <v>163</v>
      </c>
      <c r="F25" s="64"/>
      <c r="H25" s="11">
        <f>CONCATENATE(C31,,D31,,E31)</f>
      </c>
    </row>
    <row r="26" spans="1:8" ht="14.25" hidden="1">
      <c r="A26" s="10">
        <v>18</v>
      </c>
      <c r="B26"/>
      <c r="C26" s="19" t="s">
        <v>209</v>
      </c>
      <c r="D26" t="s">
        <v>210</v>
      </c>
      <c r="E26" t="s">
        <v>170</v>
      </c>
      <c r="F26" s="64"/>
      <c r="H26" s="11" t="str">
        <f aca="true" t="shared" si="0" ref="H26:H33">CONCATENATE(C32,"  ",D32,"  ",E32)</f>
        <v>    </v>
      </c>
    </row>
    <row r="27" spans="3:8" ht="14.25">
      <c r="C27" s="14"/>
      <c r="F27" s="64"/>
      <c r="H27" s="11" t="str">
        <f t="shared" si="0"/>
        <v>    </v>
      </c>
    </row>
    <row r="28" spans="3:8" ht="14.25">
      <c r="C28" s="14"/>
      <c r="F28" s="64"/>
      <c r="H28" s="11" t="str">
        <f t="shared" si="0"/>
        <v>    </v>
      </c>
    </row>
    <row r="29" spans="3:8" ht="14.25">
      <c r="C29" s="14"/>
      <c r="F29" s="64"/>
      <c r="H29" s="11" t="str">
        <f t="shared" si="0"/>
        <v>    </v>
      </c>
    </row>
    <row r="30" spans="3:8" ht="14.25">
      <c r="C30" s="14"/>
      <c r="F30" s="64"/>
      <c r="H30" s="11" t="str">
        <f t="shared" si="0"/>
        <v>    </v>
      </c>
    </row>
    <row r="31" spans="3:8" ht="14.25">
      <c r="C31" s="14"/>
      <c r="F31" s="64"/>
      <c r="H31" s="11" t="str">
        <f t="shared" si="0"/>
        <v>    </v>
      </c>
    </row>
    <row r="32" spans="3:8" ht="14.25">
      <c r="C32" s="16"/>
      <c r="D32" s="17"/>
      <c r="F32" s="64"/>
      <c r="H32" s="11" t="str">
        <f t="shared" si="0"/>
        <v>    </v>
      </c>
    </row>
    <row r="33" spans="3:8" ht="14.25">
      <c r="C33" s="14"/>
      <c r="F33" s="64"/>
      <c r="H33" s="11" t="str">
        <f t="shared" si="0"/>
        <v>    </v>
      </c>
    </row>
    <row r="34" spans="3:8" ht="14.25">
      <c r="C34" s="14"/>
      <c r="F34" s="64"/>
      <c r="H34" s="11">
        <f>CONCATENATE(C40,,D40,,E40)</f>
      </c>
    </row>
    <row r="35" spans="3:8" ht="14.25">
      <c r="C35" s="16"/>
      <c r="D35" s="17"/>
      <c r="F35" s="64"/>
      <c r="H35" s="11" t="str">
        <f>CONCATENATE(C41,"  ",D41,"  ",E41)</f>
        <v>    </v>
      </c>
    </row>
    <row r="36" spans="3:6" ht="14.25">
      <c r="C36" s="14"/>
      <c r="F36" s="15"/>
    </row>
    <row r="37" spans="3:6" ht="14.25">
      <c r="C37" s="14"/>
      <c r="F37" s="15"/>
    </row>
    <row r="38" spans="3:6" ht="14.25">
      <c r="C38" s="14"/>
      <c r="F38" s="15"/>
    </row>
    <row r="39" spans="3:6" ht="14.25">
      <c r="C39" s="14"/>
      <c r="F39" s="15"/>
    </row>
    <row r="40" spans="3:6" ht="14.25">
      <c r="C40" s="14"/>
      <c r="F40" s="15"/>
    </row>
    <row r="41" spans="3:6" ht="14.25">
      <c r="C41" s="14"/>
      <c r="F41" s="15"/>
    </row>
  </sheetData>
  <mergeCells count="4">
    <mergeCell ref="A1:F1"/>
    <mergeCell ref="A2:F2"/>
    <mergeCell ref="A4:F4"/>
    <mergeCell ref="A5:F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Pizur</cp:lastModifiedBy>
  <cp:lastPrinted>2014-06-21T13:04:01Z</cp:lastPrinted>
  <dcterms:created xsi:type="dcterms:W3CDTF">2011-05-21T05:48:24Z</dcterms:created>
  <dcterms:modified xsi:type="dcterms:W3CDTF">2014-06-21T13:05:32Z</dcterms:modified>
  <cp:category/>
  <cp:version/>
  <cp:contentType/>
  <cp:contentStatus/>
</cp:coreProperties>
</file>